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159A57D0-96CB-4B84-BE81-2FA693BD8420}" xr6:coauthVersionLast="36" xr6:coauthVersionMax="36" xr10:uidLastSave="{00000000-0000-0000-0000-000000000000}"/>
  <bookViews>
    <workbookView xWindow="32760" yWindow="32760" windowWidth="12795" windowHeight="12300" activeTab="1" xr2:uid="{00000000-000D-0000-FFFF-FFFF00000000}"/>
  </bookViews>
  <sheets>
    <sheet name="6св-рус." sheetId="13" r:id="rId1"/>
    <sheet name="6св-каз." sheetId="14" r:id="rId2"/>
    <sheet name="6св-англ." sheetId="15" r:id="rId3"/>
  </sheets>
  <calcPr calcId="191029"/>
</workbook>
</file>

<file path=xl/calcChain.xml><?xml version="1.0" encoding="utf-8"?>
<calcChain xmlns="http://schemas.openxmlformats.org/spreadsheetml/2006/main">
  <c r="B23" i="14" l="1"/>
  <c r="C23" i="14"/>
  <c r="C23" i="13"/>
  <c r="B23" i="13"/>
  <c r="C23" i="15"/>
  <c r="B23" i="15"/>
  <c r="M25" i="15"/>
  <c r="L25" i="15"/>
  <c r="K25" i="15"/>
  <c r="J25" i="15"/>
  <c r="I25" i="15"/>
  <c r="H25" i="15"/>
  <c r="G25" i="15"/>
  <c r="F25" i="15"/>
  <c r="E25" i="15"/>
  <c r="D25" i="15"/>
  <c r="C24" i="15"/>
  <c r="B24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C25" i="15" s="1"/>
  <c r="B8" i="15"/>
  <c r="B25" i="15" s="1"/>
  <c r="C24" i="14"/>
  <c r="B24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C25" i="14" s="1"/>
  <c r="B8" i="14"/>
  <c r="B25" i="14" s="1"/>
  <c r="M25" i="14"/>
  <c r="L25" i="14"/>
  <c r="K25" i="14"/>
  <c r="J25" i="14"/>
  <c r="I25" i="14"/>
  <c r="H25" i="14"/>
  <c r="G25" i="14"/>
  <c r="F25" i="14"/>
  <c r="E25" i="14"/>
  <c r="D25" i="14"/>
  <c r="C24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25" i="13" s="1"/>
  <c r="B24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25" i="13" s="1"/>
  <c r="B9" i="13"/>
  <c r="B8" i="13"/>
  <c r="E25" i="13"/>
  <c r="F25" i="13"/>
  <c r="G25" i="13"/>
  <c r="H25" i="13"/>
  <c r="I25" i="13"/>
  <c r="J25" i="13"/>
  <c r="K25" i="13"/>
  <c r="L25" i="13"/>
  <c r="M25" i="13"/>
  <c r="D25" i="13"/>
</calcChain>
</file>

<file path=xl/sharedStrings.xml><?xml version="1.0" encoding="utf-8"?>
<sst xmlns="http://schemas.openxmlformats.org/spreadsheetml/2006/main" count="135" uniqueCount="103">
  <si>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</si>
  <si>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</si>
  <si>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</si>
  <si>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</si>
  <si>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</si>
  <si>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</si>
  <si>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</si>
  <si>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</si>
  <si>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</si>
  <si>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</si>
  <si>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</si>
  <si>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</si>
  <si>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</si>
  <si>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</si>
  <si>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</si>
  <si>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</si>
  <si>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</si>
  <si>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</si>
  <si>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</si>
  <si>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</si>
  <si>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</si>
  <si>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</si>
  <si>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</si>
  <si>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</si>
  <si>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</si>
  <si>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</si>
  <si>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</si>
  <si>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</si>
  <si>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</si>
  <si>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</si>
  <si>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</si>
  <si>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</si>
  <si>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</si>
  <si>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</si>
  <si>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</si>
  <si>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</si>
  <si>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</si>
  <si>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</si>
  <si>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</si>
  <si>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</si>
  <si>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</si>
  <si>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</si>
  <si>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</si>
  <si>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</si>
  <si>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</si>
  <si>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</si>
  <si>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</si>
  <si>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</si>
  <si>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</si>
  <si>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</si>
  <si>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</si>
  <si>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</si>
  <si>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</si>
  <si>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</si>
  <si>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 xml:space="preserve">* есепті  кезеңде әлеуметтік төлем жүргізілген алушылар саны (адам) -  тек 1 рет есепке алынған </t>
  </si>
  <si>
    <t>Еңбек ету қабілетінен  айрылу жағдайы бойынша</t>
  </si>
  <si>
    <t>Асыраушысынан айрылу жағдайы бойынша</t>
  </si>
  <si>
    <t xml:space="preserve">Жұмысынан айрылу жағдайы бойынша </t>
  </si>
  <si>
    <t>Annex 2</t>
  </si>
  <si>
    <t>Regions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</si>
  <si>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</si>
  <si>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</si>
  <si>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</si>
  <si>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</si>
  <si>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</si>
  <si>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</si>
  <si>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</si>
  <si>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</si>
  <si>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</si>
  <si>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</si>
  <si>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</si>
  <si>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</si>
  <si>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</si>
  <si>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</si>
  <si>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</si>
  <si>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</si>
  <si>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</si>
  <si>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</si>
  <si>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</si>
  <si>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</si>
  <si>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</si>
  <si>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</si>
  <si>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</si>
  <si>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</si>
  <si>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</si>
  <si>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</si>
  <si>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</si>
  <si>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</si>
  <si>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</si>
  <si>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</si>
  <si>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 xml:space="preserve">Туркестанская </t>
  </si>
  <si>
    <t>г. Шымкент</t>
  </si>
  <si>
    <t>Түркістан облысы</t>
  </si>
  <si>
    <t>Шымкент қаласы</t>
  </si>
  <si>
    <t>Turkestan</t>
  </si>
  <si>
    <t>Shymkent city</t>
  </si>
  <si>
    <t>г.Нур-Султан</t>
  </si>
  <si>
    <t>Нұр-Сұлтан қаласы</t>
  </si>
  <si>
    <t>Nur-Sultan city</t>
  </si>
  <si>
    <t xml:space="preserve">Сведения о  числе получателей и суммах социальных выплат из АО "Государственный фонд социального страхования" за 2021 год                                                                                                                           </t>
  </si>
  <si>
    <t xml:space="preserve"> "Мемлекеттік әлеуметтік сақтандыру қоры" АҚ-тан 2021 жылғы арналған                                                                                                                                                                                                                                              әлеуметтік төлемдер  сомалары  мен алушылар  саны туралы мәліметтер</t>
  </si>
  <si>
    <t xml:space="preserve">Information on number of beneficiary and amounts of social benefits from State Social Insurance Fund JSC for the year of 2021 accounting period           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</si>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</sst>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_(* #,##0_);_(* \(#,##0\);_(* &quot;-&quot;??_);_(@_)"/>
    <numFmt numFmtId="169" formatCode="_-* #,##0_р_._-;\-* #,##0_р_._-;_-* &quot;-&quot;??_р_._-;_-@_-"/>
    <numFmt numFmtId="170" formatCode="_-* #,##0.00_р_._-;\-* #,##0.00_р_._-;_-* &quot;-&quot;?_р_._-;_-@_-"/>
  </numFmts>
  <fonts count="44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i/>
      <sz val="9"/>
      <color rgb="FF002060"/>
      <name val="Times New Roman"/>
      <family val="1"/>
      <charset val="204"/>
    </font>
    <font>
      <i/>
      <sz val="8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8"/>
      <color rgb="FF002060"/>
      <name val="Arial"/>
      <family val="2"/>
      <charset val="204"/>
    </font>
    <font>
      <sz val="8"/>
      <color rgb="FF002060"/>
      <name val="Arial Cyr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41" applyNumberFormat="0" applyAlignment="0" applyProtection="0"/>
    <xf numFmtId="0" fontId="7" fillId="10" borderId="42" applyNumberFormat="0" applyAlignment="0" applyProtection="0"/>
    <xf numFmtId="0" fontId="8" fillId="10" borderId="41" applyNumberFormat="0" applyAlignment="0" applyProtection="0"/>
    <xf numFmtId="0" fontId="9" fillId="0" borderId="43" applyNumberFormat="0" applyFill="0" applyAlignment="0" applyProtection="0"/>
    <xf numFmtId="0" fontId="10" fillId="0" borderId="44" applyNumberFormat="0" applyFill="0" applyAlignment="0" applyProtection="0"/>
    <xf numFmtId="0" fontId="11" fillId="0" borderId="4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46" applyNumberFormat="0" applyFill="0" applyAlignment="0" applyProtection="0"/>
    <xf numFmtId="0" fontId="13" fillId="11" borderId="47" applyNumberFormat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48" applyNumberFormat="0" applyFont="0" applyAlignment="0" applyProtection="0"/>
    <xf numFmtId="0" fontId="18" fillId="0" borderId="49" applyNumberFormat="0" applyFill="0" applyAlignment="0" applyProtection="0"/>
    <xf numFmtId="0" fontId="1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5" borderId="0" applyNumberFormat="0" applyBorder="0" applyAlignment="0" applyProtection="0"/>
  </cellStyleXfs>
  <cellXfs count="166">
    <xf numFmtId="0" fontId="0" fillId="0" borderId="0" xfId="0"/>
    <xf numFmtId="0" fontId="21" fillId="0" borderId="0" xfId="18" applyFont="1" applyAlignment="1">
      <alignment horizontal="right"/>
    </xf>
    <xf numFmtId="0" fontId="22" fillId="0" borderId="0" xfId="22" applyFont="1"/>
    <xf numFmtId="3" fontId="23" fillId="0" borderId="0" xfId="20" applyNumberFormat="1" applyFont="1"/>
    <xf numFmtId="167" fontId="23" fillId="0" borderId="0" xfId="20" applyNumberFormat="1" applyFont="1"/>
    <xf numFmtId="167" fontId="22" fillId="0" borderId="0" xfId="22" applyNumberFormat="1" applyFont="1"/>
    <xf numFmtId="0" fontId="21" fillId="0" borderId="0" xfId="23" applyNumberFormat="1" applyFont="1" applyAlignment="1">
      <alignment vertical="distributed" wrapText="1"/>
    </xf>
    <xf numFmtId="0" fontId="24" fillId="0" borderId="0" xfId="20" applyFont="1"/>
    <xf numFmtId="3" fontId="25" fillId="0" borderId="0" xfId="20" applyNumberFormat="1" applyFont="1" applyAlignment="1">
      <alignment horizontal="left" vertical="center" wrapText="1"/>
    </xf>
    <xf numFmtId="167" fontId="25" fillId="0" borderId="0" xfId="20" applyNumberFormat="1" applyFont="1" applyAlignment="1">
      <alignment horizontal="left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7" fontId="24" fillId="0" borderId="3" xfId="20" applyNumberFormat="1" applyFont="1" applyBorder="1" applyAlignment="1">
      <alignment horizontal="center" vertical="center" wrapText="1"/>
    </xf>
    <xf numFmtId="3" fontId="24" fillId="0" borderId="4" xfId="20" applyNumberFormat="1" applyFont="1" applyBorder="1" applyAlignment="1">
      <alignment horizontal="center" vertical="center" wrapText="1"/>
    </xf>
    <xf numFmtId="3" fontId="24" fillId="0" borderId="5" xfId="20" applyNumberFormat="1" applyFont="1" applyBorder="1" applyAlignment="1">
      <alignment horizontal="center" vertical="center" wrapText="1"/>
    </xf>
    <xf numFmtId="3" fontId="24" fillId="0" borderId="6" xfId="20" applyNumberFormat="1" applyFont="1" applyBorder="1" applyAlignment="1">
      <alignment horizontal="center" vertical="center" wrapText="1"/>
    </xf>
    <xf numFmtId="3" fontId="24" fillId="0" borderId="7" xfId="20" applyNumberFormat="1" applyFont="1" applyBorder="1" applyAlignment="1">
      <alignment horizontal="center" vertical="center" wrapText="1"/>
    </xf>
    <xf numFmtId="3" fontId="22" fillId="0" borderId="0" xfId="22" applyNumberFormat="1" applyFont="1"/>
    <xf numFmtId="0" fontId="26" fillId="0" borderId="8" xfId="20" applyFont="1" applyFill="1" applyBorder="1" applyAlignment="1">
      <alignment horizontal="left" vertical="center" wrapText="1"/>
    </xf>
    <xf numFmtId="168" fontId="26" fillId="2" borderId="9" xfId="30" applyNumberFormat="1" applyFont="1" applyFill="1" applyBorder="1" applyAlignment="1">
      <alignment wrapText="1"/>
    </xf>
    <xf numFmtId="166" fontId="26" fillId="0" borderId="10" xfId="30" applyNumberFormat="1" applyFont="1" applyBorder="1" applyAlignment="1"/>
    <xf numFmtId="166" fontId="26" fillId="0" borderId="11" xfId="30" applyNumberFormat="1" applyFont="1" applyBorder="1" applyAlignment="1"/>
    <xf numFmtId="167" fontId="26" fillId="0" borderId="10" xfId="20" applyNumberFormat="1" applyFont="1" applyFill="1" applyBorder="1" applyAlignment="1">
      <alignment vertical="center" wrapText="1"/>
    </xf>
    <xf numFmtId="0" fontId="26" fillId="0" borderId="12" xfId="20" applyFont="1" applyFill="1" applyBorder="1" applyAlignment="1">
      <alignment horizontal="left" vertical="center" wrapText="1"/>
    </xf>
    <xf numFmtId="168" fontId="26" fillId="2" borderId="13" xfId="30" applyNumberFormat="1" applyFont="1" applyFill="1" applyBorder="1" applyAlignment="1">
      <alignment wrapText="1"/>
    </xf>
    <xf numFmtId="166" fontId="26" fillId="0" borderId="14" xfId="30" applyNumberFormat="1" applyFont="1" applyBorder="1" applyAlignment="1"/>
    <xf numFmtId="167" fontId="26" fillId="0" borderId="15" xfId="20" applyNumberFormat="1" applyFont="1" applyFill="1" applyBorder="1" applyAlignment="1">
      <alignment vertical="center" wrapText="1"/>
    </xf>
    <xf numFmtId="0" fontId="26" fillId="0" borderId="16" xfId="20" applyFont="1" applyFill="1" applyBorder="1" applyAlignment="1">
      <alignment horizontal="left" vertical="center" wrapText="1"/>
    </xf>
    <xf numFmtId="168" fontId="26" fillId="2" borderId="17" xfId="30" applyNumberFormat="1" applyFont="1" applyFill="1" applyBorder="1" applyAlignment="1">
      <alignment wrapText="1"/>
    </xf>
    <xf numFmtId="166" fontId="26" fillId="0" borderId="18" xfId="30" applyNumberFormat="1" applyFont="1" applyBorder="1" applyAlignment="1"/>
    <xf numFmtId="167" fontId="26" fillId="0" borderId="19" xfId="20" applyNumberFormat="1" applyFont="1" applyFill="1" applyBorder="1" applyAlignment="1">
      <alignment vertical="center" wrapText="1"/>
    </xf>
    <xf numFmtId="0" fontId="27" fillId="16" borderId="20" xfId="20" applyFont="1" applyFill="1" applyBorder="1" applyAlignment="1">
      <alignment vertical="center" wrapText="1"/>
    </xf>
    <xf numFmtId="168" fontId="27" fillId="16" borderId="5" xfId="30" applyNumberFormat="1" applyFont="1" applyFill="1" applyBorder="1" applyAlignment="1">
      <alignment horizontal="right" vertical="center"/>
    </xf>
    <xf numFmtId="166" fontId="27" fillId="16" borderId="6" xfId="30" applyNumberFormat="1" applyFont="1" applyFill="1" applyBorder="1" applyAlignment="1">
      <alignment horizontal="right" vertical="center"/>
    </xf>
    <xf numFmtId="166" fontId="27" fillId="16" borderId="5" xfId="30" applyNumberFormat="1" applyFont="1" applyFill="1" applyBorder="1" applyAlignment="1">
      <alignment horizontal="right" vertical="center"/>
    </xf>
    <xf numFmtId="0" fontId="22" fillId="0" borderId="0" xfId="22" applyFont="1" applyAlignment="1">
      <alignment horizontal="center" vertical="center"/>
    </xf>
    <xf numFmtId="0" fontId="28" fillId="0" borderId="0" xfId="20" applyFont="1" applyFill="1" applyBorder="1" applyAlignment="1">
      <alignment vertical="center" wrapText="1"/>
    </xf>
    <xf numFmtId="0" fontId="29" fillId="0" borderId="0" xfId="22" applyFont="1" applyAlignment="1">
      <alignment horizontal="center" vertical="center"/>
    </xf>
    <xf numFmtId="166" fontId="28" fillId="0" borderId="0" xfId="30" applyNumberFormat="1" applyFont="1" applyBorder="1" applyAlignment="1">
      <alignment vertical="center"/>
    </xf>
    <xf numFmtId="168" fontId="28" fillId="0" borderId="0" xfId="30" applyNumberFormat="1" applyFont="1" applyBorder="1" applyAlignment="1">
      <alignment vertical="center"/>
    </xf>
    <xf numFmtId="3" fontId="28" fillId="0" borderId="0" xfId="20" applyNumberFormat="1" applyFont="1" applyFill="1" applyBorder="1" applyAlignment="1">
      <alignment vertical="center" wrapText="1"/>
    </xf>
    <xf numFmtId="167" fontId="28" fillId="0" borderId="0" xfId="20" applyNumberFormat="1" applyFont="1" applyFill="1" applyBorder="1" applyAlignment="1">
      <alignment vertical="center" wrapText="1"/>
    </xf>
    <xf numFmtId="3" fontId="30" fillId="0" borderId="0" xfId="20" applyNumberFormat="1" applyFont="1"/>
    <xf numFmtId="167" fontId="30" fillId="0" borderId="0" xfId="20" applyNumberFormat="1" applyFont="1"/>
    <xf numFmtId="0" fontId="31" fillId="0" borderId="0" xfId="22" applyFont="1"/>
    <xf numFmtId="0" fontId="30" fillId="0" borderId="0" xfId="22" applyFont="1"/>
    <xf numFmtId="3" fontId="30" fillId="0" borderId="0" xfId="22" applyNumberFormat="1" applyFont="1"/>
    <xf numFmtId="167" fontId="30" fillId="0" borderId="0" xfId="22" applyNumberFormat="1" applyFont="1"/>
    <xf numFmtId="0" fontId="32" fillId="0" borderId="0" xfId="20" applyFont="1"/>
    <xf numFmtId="3" fontId="33" fillId="0" borderId="0" xfId="22" applyNumberFormat="1" applyFont="1"/>
    <xf numFmtId="3" fontId="34" fillId="0" borderId="0" xfId="20" applyNumberFormat="1" applyFont="1"/>
    <xf numFmtId="167" fontId="34" fillId="0" borderId="0" xfId="22" applyNumberFormat="1" applyFont="1" applyAlignment="1"/>
    <xf numFmtId="3" fontId="29" fillId="0" borderId="0" xfId="22" applyNumberFormat="1" applyFont="1"/>
    <xf numFmtId="167" fontId="33" fillId="0" borderId="0" xfId="22" applyNumberFormat="1" applyFont="1" applyAlignment="1">
      <alignment horizontal="center"/>
    </xf>
    <xf numFmtId="3" fontId="35" fillId="0" borderId="0" xfId="22" applyNumberFormat="1" applyFont="1"/>
    <xf numFmtId="3" fontId="26" fillId="0" borderId="0" xfId="22" applyNumberFormat="1" applyFont="1" applyAlignment="1">
      <alignment wrapText="1"/>
    </xf>
    <xf numFmtId="0" fontId="22" fillId="0" borderId="0" xfId="18" applyFont="1"/>
    <xf numFmtId="3" fontId="29" fillId="0" borderId="0" xfId="20" applyNumberFormat="1" applyFont="1" applyAlignment="1">
      <alignment horizontal="center"/>
    </xf>
    <xf numFmtId="0" fontId="24" fillId="0" borderId="0" xfId="20" applyFont="1" applyAlignment="1"/>
    <xf numFmtId="3" fontId="24" fillId="0" borderId="21" xfId="20" applyNumberFormat="1" applyFont="1" applyBorder="1" applyAlignment="1">
      <alignment horizontal="center" vertical="center" wrapText="1"/>
    </xf>
    <xf numFmtId="0" fontId="24" fillId="0" borderId="22" xfId="20" applyFont="1" applyBorder="1" applyAlignment="1">
      <alignment horizontal="center" vertical="center" wrapText="1"/>
    </xf>
    <xf numFmtId="3" fontId="24" fillId="0" borderId="23" xfId="20" applyNumberFormat="1" applyFont="1" applyBorder="1" applyAlignment="1">
      <alignment horizontal="center" vertical="center" wrapText="1"/>
    </xf>
    <xf numFmtId="0" fontId="26" fillId="0" borderId="24" xfId="18" applyFont="1" applyFill="1" applyBorder="1" applyAlignment="1">
      <alignment horizontal="left" vertical="center" wrapText="1"/>
    </xf>
    <xf numFmtId="0" fontId="26" fillId="0" borderId="25" xfId="18" applyFont="1" applyFill="1" applyBorder="1" applyAlignment="1">
      <alignment horizontal="left" vertical="center" wrapText="1"/>
    </xf>
    <xf numFmtId="0" fontId="26" fillId="0" borderId="26" xfId="18" applyFont="1" applyFill="1" applyBorder="1" applyAlignment="1">
      <alignment horizontal="left" vertical="center" wrapText="1"/>
    </xf>
    <xf numFmtId="0" fontId="27" fillId="16" borderId="20" xfId="18" applyFont="1" applyFill="1" applyBorder="1" applyAlignment="1">
      <alignment horizontal="left" wrapText="1"/>
    </xf>
    <xf numFmtId="166" fontId="27" fillId="17" borderId="7" xfId="30" applyNumberFormat="1" applyFont="1" applyFill="1" applyBorder="1" applyAlignment="1">
      <alignment horizontal="right" vertical="center"/>
    </xf>
    <xf numFmtId="166" fontId="27" fillId="16" borderId="7" xfId="30" applyNumberFormat="1" applyFont="1" applyFill="1" applyBorder="1" applyAlignment="1">
      <alignment horizontal="right" vertical="center"/>
    </xf>
    <xf numFmtId="0" fontId="36" fillId="0" borderId="0" xfId="0" applyFont="1"/>
    <xf numFmtId="3" fontId="36" fillId="0" borderId="0" xfId="0" applyNumberFormat="1" applyFont="1"/>
    <xf numFmtId="0" fontId="30" fillId="0" borderId="0" xfId="22" applyFont="1" applyAlignment="1"/>
    <xf numFmtId="3" fontId="37" fillId="0" borderId="0" xfId="20" applyNumberFormat="1" applyFont="1" applyFill="1" applyBorder="1" applyAlignment="1">
      <alignment vertical="center" wrapText="1"/>
    </xf>
    <xf numFmtId="167" fontId="37" fillId="0" borderId="0" xfId="20" applyNumberFormat="1" applyFont="1" applyFill="1" applyBorder="1" applyAlignment="1">
      <alignment vertical="center" wrapText="1"/>
    </xf>
    <xf numFmtId="0" fontId="38" fillId="0" borderId="0" xfId="22" applyFont="1"/>
    <xf numFmtId="3" fontId="38" fillId="0" borderId="0" xfId="22" applyNumberFormat="1" applyFont="1"/>
    <xf numFmtId="167" fontId="29" fillId="0" borderId="0" xfId="22" applyNumberFormat="1" applyFont="1"/>
    <xf numFmtId="3" fontId="29" fillId="0" borderId="0" xfId="20" applyNumberFormat="1" applyFont="1"/>
    <xf numFmtId="167" fontId="29" fillId="0" borderId="0" xfId="20" applyNumberFormat="1" applyFont="1"/>
    <xf numFmtId="3" fontId="39" fillId="0" borderId="0" xfId="22" applyNumberFormat="1" applyFont="1"/>
    <xf numFmtId="167" fontId="40" fillId="0" borderId="0" xfId="20" applyNumberFormat="1" applyFont="1"/>
    <xf numFmtId="3" fontId="40" fillId="0" borderId="0" xfId="20" applyNumberFormat="1" applyFont="1"/>
    <xf numFmtId="167" fontId="39" fillId="0" borderId="0" xfId="22" applyNumberFormat="1" applyFont="1"/>
    <xf numFmtId="167" fontId="23" fillId="0" borderId="0" xfId="20" applyNumberFormat="1" applyFont="1" applyAlignment="1">
      <alignment horizontal="left"/>
    </xf>
    <xf numFmtId="0" fontId="22" fillId="0" borderId="0" xfId="0" applyFont="1"/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8" xfId="21" applyFont="1" applyFill="1" applyBorder="1" applyAlignment="1">
      <alignment horizontal="left" vertical="center" wrapText="1"/>
    </xf>
    <xf numFmtId="3" fontId="26" fillId="0" borderId="9" xfId="0" applyNumberFormat="1" applyFont="1" applyBorder="1" applyAlignment="1">
      <alignment horizontal="right" vertical="center"/>
    </xf>
    <xf numFmtId="4" fontId="26" fillId="0" borderId="11" xfId="0" applyNumberFormat="1" applyFont="1" applyBorder="1" applyAlignment="1">
      <alignment horizontal="right" vertical="center"/>
    </xf>
    <xf numFmtId="3" fontId="26" fillId="0" borderId="11" xfId="0" applyNumberFormat="1" applyFont="1" applyBorder="1" applyAlignment="1">
      <alignment horizontal="right" vertical="center"/>
    </xf>
    <xf numFmtId="4" fontId="26" fillId="0" borderId="10" xfId="0" applyNumberFormat="1" applyFont="1" applyBorder="1" applyAlignment="1">
      <alignment horizontal="right" vertical="center"/>
    </xf>
    <xf numFmtId="0" fontId="26" fillId="0" borderId="12" xfId="21" applyFont="1" applyFill="1" applyBorder="1" applyAlignment="1">
      <alignment horizontal="left" vertical="center" wrapText="1"/>
    </xf>
    <xf numFmtId="4" fontId="26" fillId="0" borderId="14" xfId="0" applyNumberFormat="1" applyFont="1" applyBorder="1" applyAlignment="1">
      <alignment horizontal="right" vertical="center"/>
    </xf>
    <xf numFmtId="3" fontId="26" fillId="0" borderId="14" xfId="0" applyNumberFormat="1" applyFont="1" applyBorder="1" applyAlignment="1">
      <alignment horizontal="right" vertical="center"/>
    </xf>
    <xf numFmtId="3" fontId="26" fillId="0" borderId="15" xfId="0" applyNumberFormat="1" applyFont="1" applyBorder="1" applyAlignment="1">
      <alignment horizontal="right" vertical="center"/>
    </xf>
    <xf numFmtId="4" fontId="26" fillId="0" borderId="14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right" vertical="center"/>
    </xf>
    <xf numFmtId="0" fontId="26" fillId="0" borderId="16" xfId="21" applyFont="1" applyFill="1" applyBorder="1" applyAlignment="1">
      <alignment horizontal="left" vertical="center" wrapText="1"/>
    </xf>
    <xf numFmtId="3" fontId="26" fillId="0" borderId="18" xfId="0" applyNumberFormat="1" applyFont="1" applyBorder="1" applyAlignment="1">
      <alignment horizontal="right" vertical="center"/>
    </xf>
    <xf numFmtId="4" fontId="26" fillId="0" borderId="18" xfId="0" applyNumberFormat="1" applyFont="1" applyBorder="1" applyAlignment="1">
      <alignment horizontal="right" vertical="center"/>
    </xf>
    <xf numFmtId="4" fontId="26" fillId="0" borderId="19" xfId="0" applyNumberFormat="1" applyFont="1" applyBorder="1" applyAlignment="1">
      <alignment horizontal="right" vertical="center"/>
    </xf>
    <xf numFmtId="0" fontId="27" fillId="19" borderId="4" xfId="21" applyFont="1" applyFill="1" applyBorder="1" applyAlignment="1">
      <alignment horizontal="left" vertical="center" wrapText="1"/>
    </xf>
    <xf numFmtId="168" fontId="27" fillId="19" borderId="5" xfId="31" applyNumberFormat="1" applyFont="1" applyFill="1" applyBorder="1" applyAlignment="1">
      <alignment horizontal="center" wrapText="1"/>
    </xf>
    <xf numFmtId="170" fontId="27" fillId="19" borderId="7" xfId="0" applyNumberFormat="1" applyFont="1" applyFill="1" applyBorder="1" applyAlignment="1">
      <alignment horizontal="center" wrapText="1"/>
    </xf>
    <xf numFmtId="168" fontId="27" fillId="19" borderId="7" xfId="31" applyNumberFormat="1" applyFont="1" applyFill="1" applyBorder="1" applyAlignment="1">
      <alignment horizontal="center" wrapText="1"/>
    </xf>
    <xf numFmtId="166" fontId="27" fillId="19" borderId="7" xfId="31" applyNumberFormat="1" applyFont="1" applyFill="1" applyBorder="1" applyAlignment="1">
      <alignment horizontal="center" wrapText="1"/>
    </xf>
    <xf numFmtId="165" fontId="27" fillId="19" borderId="7" xfId="31" applyNumberFormat="1" applyFont="1" applyFill="1" applyBorder="1" applyAlignment="1">
      <alignment horizontal="center" wrapText="1"/>
    </xf>
    <xf numFmtId="169" fontId="27" fillId="19" borderId="7" xfId="31" applyNumberFormat="1" applyFont="1" applyFill="1" applyBorder="1" applyAlignment="1">
      <alignment horizontal="center" wrapText="1"/>
    </xf>
    <xf numFmtId="164" fontId="27" fillId="19" borderId="7" xfId="31" applyFont="1" applyFill="1" applyBorder="1" applyAlignment="1">
      <alignment horizontal="center" wrapText="1"/>
    </xf>
    <xf numFmtId="165" fontId="27" fillId="19" borderId="6" xfId="31" applyNumberFormat="1" applyFont="1" applyFill="1" applyBorder="1" applyAlignment="1">
      <alignment horizontal="center" wrapText="1"/>
    </xf>
    <xf numFmtId="0" fontId="31" fillId="0" borderId="0" xfId="0" applyFont="1"/>
    <xf numFmtId="168" fontId="26" fillId="2" borderId="1" xfId="30" applyNumberFormat="1" applyFont="1" applyFill="1" applyBorder="1" applyAlignment="1">
      <alignment wrapText="1"/>
    </xf>
    <xf numFmtId="166" fontId="26" fillId="0" borderId="2" xfId="30" applyNumberFormat="1" applyFont="1" applyBorder="1" applyAlignment="1"/>
    <xf numFmtId="167" fontId="26" fillId="0" borderId="3" xfId="20" applyNumberFormat="1" applyFont="1" applyFill="1" applyBorder="1" applyAlignment="1">
      <alignment vertical="center" wrapText="1"/>
    </xf>
    <xf numFmtId="3" fontId="26" fillId="0" borderId="2" xfId="0" applyNumberFormat="1" applyFont="1" applyBorder="1" applyAlignment="1">
      <alignment horizontal="right" vertical="center"/>
    </xf>
    <xf numFmtId="4" fontId="26" fillId="0" borderId="2" xfId="0" applyNumberFormat="1" applyFont="1" applyBorder="1" applyAlignment="1">
      <alignment horizontal="right" vertical="center"/>
    </xf>
    <xf numFmtId="4" fontId="26" fillId="0" borderId="3" xfId="0" applyNumberFormat="1" applyFont="1" applyBorder="1" applyAlignment="1">
      <alignment horizontal="right" vertical="center"/>
    </xf>
    <xf numFmtId="168" fontId="22" fillId="0" borderId="0" xfId="0" applyNumberFormat="1" applyFont="1"/>
    <xf numFmtId="0" fontId="24" fillId="0" borderId="30" xfId="20" applyFont="1" applyBorder="1" applyAlignment="1">
      <alignment horizontal="center" vertical="center" wrapText="1"/>
    </xf>
    <xf numFmtId="0" fontId="24" fillId="0" borderId="31" xfId="20" applyFont="1" applyBorder="1" applyAlignment="1">
      <alignment horizontal="center" vertical="center" wrapText="1"/>
    </xf>
    <xf numFmtId="167" fontId="29" fillId="0" borderId="0" xfId="20" applyNumberFormat="1" applyFont="1" applyAlignment="1">
      <alignment horizontal="center"/>
    </xf>
    <xf numFmtId="3" fontId="24" fillId="0" borderId="9" xfId="20" applyNumberFormat="1" applyFont="1" applyBorder="1" applyAlignment="1">
      <alignment horizontal="center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3" fontId="33" fillId="0" borderId="0" xfId="20" applyNumberFormat="1" applyFont="1" applyAlignment="1">
      <alignment horizontal="center"/>
    </xf>
    <xf numFmtId="0" fontId="30" fillId="18" borderId="0" xfId="22" applyFont="1" applyFill="1" applyBorder="1" applyAlignment="1">
      <alignment horizontal="left" vertical="center" wrapText="1"/>
    </xf>
    <xf numFmtId="0" fontId="30" fillId="18" borderId="0" xfId="22" applyFont="1" applyFill="1" applyAlignment="1"/>
    <xf numFmtId="0" fontId="41" fillId="0" borderId="0" xfId="23" applyNumberFormat="1" applyFont="1" applyAlignment="1">
      <alignment horizontal="right" vertical="distributed" wrapText="1"/>
    </xf>
    <xf numFmtId="0" fontId="42" fillId="0" borderId="0" xfId="24" applyFont="1" applyAlignment="1">
      <alignment horizontal="right" vertical="justify" wrapText="1"/>
    </xf>
    <xf numFmtId="0" fontId="43" fillId="0" borderId="27" xfId="20" applyFont="1" applyBorder="1" applyAlignment="1">
      <alignment horizontal="center" vertical="center" wrapText="1"/>
    </xf>
    <xf numFmtId="0" fontId="24" fillId="0" borderId="28" xfId="20" applyFont="1" applyBorder="1" applyAlignment="1">
      <alignment horizontal="center" vertical="center" wrapText="1"/>
    </xf>
    <xf numFmtId="0" fontId="24" fillId="0" borderId="12" xfId="20" applyFont="1" applyBorder="1" applyAlignment="1">
      <alignment horizontal="center" vertical="center" wrapText="1"/>
    </xf>
    <xf numFmtId="0" fontId="24" fillId="0" borderId="16" xfId="20" applyFont="1" applyBorder="1" applyAlignment="1">
      <alignment horizontal="center" vertical="center" wrapText="1"/>
    </xf>
    <xf numFmtId="0" fontId="24" fillId="0" borderId="5" xfId="20" applyFont="1" applyBorder="1" applyAlignment="1">
      <alignment horizontal="center" vertical="center" wrapText="1"/>
    </xf>
    <xf numFmtId="0" fontId="24" fillId="0" borderId="6" xfId="20" applyFont="1" applyBorder="1" applyAlignment="1">
      <alignment horizontal="center" vertical="center" wrapText="1"/>
    </xf>
    <xf numFmtId="0" fontId="24" fillId="0" borderId="23" xfId="20" applyFont="1" applyBorder="1" applyAlignment="1">
      <alignment horizontal="center" vertical="center" wrapText="1"/>
    </xf>
    <xf numFmtId="0" fontId="24" fillId="0" borderId="29" xfId="20" applyFont="1" applyBorder="1" applyAlignment="1">
      <alignment horizontal="center" vertical="center" wrapText="1"/>
    </xf>
    <xf numFmtId="0" fontId="24" fillId="0" borderId="22" xfId="20" applyFont="1" applyBorder="1" applyAlignment="1">
      <alignment horizontal="center" vertical="center" wrapText="1"/>
    </xf>
    <xf numFmtId="167" fontId="24" fillId="0" borderId="1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0" fontId="24" fillId="0" borderId="32" xfId="20" applyFont="1" applyBorder="1" applyAlignment="1">
      <alignment horizontal="center" vertical="center" wrapText="1"/>
    </xf>
    <xf numFmtId="167" fontId="29" fillId="0" borderId="0" xfId="22" applyNumberFormat="1" applyFont="1" applyAlignment="1">
      <alignment horizontal="center"/>
    </xf>
    <xf numFmtId="0" fontId="28" fillId="0" borderId="0" xfId="22" applyFont="1" applyFill="1" applyBorder="1" applyAlignment="1">
      <alignment horizontal="left" vertical="center" wrapText="1"/>
    </xf>
    <xf numFmtId="0" fontId="29" fillId="0" borderId="0" xfId="22" applyFont="1" applyAlignment="1"/>
    <xf numFmtId="0" fontId="24" fillId="0" borderId="33" xfId="20" applyFont="1" applyBorder="1" applyAlignment="1">
      <alignment horizontal="center" vertical="center" wrapText="1"/>
    </xf>
    <xf numFmtId="0" fontId="24" fillId="0" borderId="34" xfId="20" applyFont="1" applyBorder="1" applyAlignment="1">
      <alignment horizontal="center" vertical="center" wrapText="1"/>
    </xf>
    <xf numFmtId="167" fontId="33" fillId="0" borderId="0" xfId="21" applyNumberFormat="1" applyFont="1" applyAlignment="1">
      <alignment horizontal="center"/>
    </xf>
    <xf numFmtId="0" fontId="24" fillId="0" borderId="10" xfId="20" applyFont="1" applyBorder="1" applyAlignment="1">
      <alignment horizontal="center" vertical="center" wrapText="1"/>
    </xf>
    <xf numFmtId="0" fontId="24" fillId="0" borderId="3" xfId="20" applyFont="1" applyBorder="1" applyAlignment="1">
      <alignment horizontal="center" vertical="center" wrapText="1"/>
    </xf>
    <xf numFmtId="0" fontId="41" fillId="0" borderId="0" xfId="0" applyFont="1" applyAlignment="1">
      <alignment horizontal="right" wrapText="1"/>
    </xf>
    <xf numFmtId="0" fontId="27" fillId="0" borderId="27" xfId="20" applyFont="1" applyBorder="1" applyAlignment="1">
      <alignment horizontal="center" vertical="center" wrapText="1"/>
    </xf>
    <xf numFmtId="0" fontId="24" fillId="0" borderId="4" xfId="20" applyFont="1" applyBorder="1" applyAlignment="1">
      <alignment horizontal="center" vertical="center" wrapText="1"/>
    </xf>
    <xf numFmtId="0" fontId="24" fillId="0" borderId="35" xfId="20" applyFont="1" applyBorder="1" applyAlignment="1">
      <alignment horizontal="center" vertical="center" wrapText="1"/>
    </xf>
    <xf numFmtId="0" fontId="24" fillId="0" borderId="36" xfId="20" applyFont="1" applyBorder="1" applyAlignment="1">
      <alignment horizontal="center" vertical="center" wrapText="1"/>
    </xf>
    <xf numFmtId="0" fontId="24" fillId="0" borderId="20" xfId="20" applyFont="1" applyBorder="1" applyAlignment="1">
      <alignment horizontal="center" vertical="center" wrapText="1"/>
    </xf>
    <xf numFmtId="0" fontId="27" fillId="0" borderId="0" xfId="21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topLeftCell="A4" zoomScaleNormal="100" workbookViewId="0">
      <selection activeCell="K33" sqref="K33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4.42578125" style="5" customWidth="1"/>
    <col min="6" max="6" width="12.7109375" style="17" customWidth="1"/>
    <col min="7" max="7" width="14.285156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5.85546875" style="5" customWidth="1"/>
    <col min="12" max="12" width="12.7109375" style="17" customWidth="1"/>
    <col min="13" max="13" width="15.425781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28" t="s">
        <v>89</v>
      </c>
      <c r="K1" s="128"/>
      <c r="L1" s="128"/>
      <c r="M1" s="128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29"/>
      <c r="J2" s="129"/>
      <c r="K2" s="129"/>
      <c r="L2" s="129"/>
      <c r="M2" s="129"/>
    </row>
    <row r="3" spans="1:15" ht="24" customHeight="1" thickBot="1" x14ac:dyDescent="0.25">
      <c r="A3" s="130" t="s">
        <v>99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5" ht="22.5" customHeight="1" thickBot="1" x14ac:dyDescent="0.25">
      <c r="A4" s="131" t="s">
        <v>0</v>
      </c>
      <c r="B4" s="134" t="s">
        <v>1</v>
      </c>
      <c r="C4" s="135"/>
      <c r="D4" s="136" t="s">
        <v>2</v>
      </c>
      <c r="E4" s="137"/>
      <c r="F4" s="137"/>
      <c r="G4" s="137"/>
      <c r="H4" s="137"/>
      <c r="I4" s="137"/>
      <c r="J4" s="137"/>
      <c r="K4" s="137"/>
      <c r="L4" s="137"/>
      <c r="M4" s="138"/>
    </row>
    <row r="5" spans="1:15" ht="57" customHeight="1" x14ac:dyDescent="0.2">
      <c r="A5" s="132"/>
      <c r="B5" s="123" t="s">
        <v>3</v>
      </c>
      <c r="C5" s="139" t="s">
        <v>30</v>
      </c>
      <c r="D5" s="120" t="s">
        <v>4</v>
      </c>
      <c r="E5" s="121"/>
      <c r="F5" s="120" t="s">
        <v>5</v>
      </c>
      <c r="G5" s="121"/>
      <c r="H5" s="120" t="s">
        <v>6</v>
      </c>
      <c r="I5" s="121"/>
      <c r="J5" s="120" t="s">
        <v>28</v>
      </c>
      <c r="K5" s="121"/>
      <c r="L5" s="120" t="s">
        <v>29</v>
      </c>
      <c r="M5" s="141"/>
    </row>
    <row r="6" spans="1:15" ht="42.75" customHeight="1" thickBot="1" x14ac:dyDescent="0.25">
      <c r="A6" s="133"/>
      <c r="B6" s="124"/>
      <c r="C6" s="140"/>
      <c r="D6" s="10" t="s">
        <v>3</v>
      </c>
      <c r="E6" s="11" t="s">
        <v>7</v>
      </c>
      <c r="F6" s="10" t="s">
        <v>3</v>
      </c>
      <c r="G6" s="11" t="s">
        <v>7</v>
      </c>
      <c r="H6" s="10" t="s">
        <v>3</v>
      </c>
      <c r="I6" s="11" t="s">
        <v>7</v>
      </c>
      <c r="J6" s="10" t="s">
        <v>3</v>
      </c>
      <c r="K6" s="11" t="s">
        <v>7</v>
      </c>
      <c r="L6" s="10" t="s">
        <v>3</v>
      </c>
      <c r="M6" s="12" t="s">
        <v>7</v>
      </c>
    </row>
    <row r="7" spans="1:15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5" ht="15" customHeight="1" x14ac:dyDescent="0.25">
      <c r="A8" s="18" t="s">
        <v>8</v>
      </c>
      <c r="B8" s="19">
        <f>D8+F8+H8+J8+L8</f>
        <v>35939</v>
      </c>
      <c r="C8" s="20">
        <f t="shared" ref="C8:C24" si="0">E8+G8+I8+K8+M8</f>
        <v>9676744.1683900002</v>
      </c>
      <c r="D8" s="19">
        <v>4225</v>
      </c>
      <c r="E8" s="21">
        <v>1012767.137</v>
      </c>
      <c r="F8" s="19">
        <v>2960</v>
      </c>
      <c r="G8" s="21">
        <v>691512.67099999997</v>
      </c>
      <c r="H8" s="19">
        <v>2447</v>
      </c>
      <c r="I8" s="21">
        <v>290932.63838999998</v>
      </c>
      <c r="J8" s="19">
        <v>6760</v>
      </c>
      <c r="K8" s="21">
        <v>3327766.034</v>
      </c>
      <c r="L8" s="19">
        <v>19547</v>
      </c>
      <c r="M8" s="22">
        <v>4353765.6880000001</v>
      </c>
    </row>
    <row r="9" spans="1:15" ht="15" customHeight="1" x14ac:dyDescent="0.25">
      <c r="A9" s="23" t="s">
        <v>9</v>
      </c>
      <c r="B9" s="19">
        <f t="shared" ref="B9:B24" si="1">D9+F9+H9+J9+L9</f>
        <v>59655</v>
      </c>
      <c r="C9" s="20">
        <f t="shared" si="0"/>
        <v>16874654.191</v>
      </c>
      <c r="D9" s="24">
        <v>4415</v>
      </c>
      <c r="E9" s="25">
        <v>1111455.7560000001</v>
      </c>
      <c r="F9" s="24">
        <v>3617</v>
      </c>
      <c r="G9" s="25">
        <v>1120515.97</v>
      </c>
      <c r="H9" s="24">
        <v>5498</v>
      </c>
      <c r="I9" s="25">
        <v>884468.777</v>
      </c>
      <c r="J9" s="24">
        <v>12451</v>
      </c>
      <c r="K9" s="25">
        <v>6154871.8289999999</v>
      </c>
      <c r="L9" s="24">
        <v>33674</v>
      </c>
      <c r="M9" s="26">
        <v>7603341.8590000002</v>
      </c>
    </row>
    <row r="10" spans="1:15" ht="15" customHeight="1" x14ac:dyDescent="0.25">
      <c r="A10" s="23" t="s">
        <v>10</v>
      </c>
      <c r="B10" s="19">
        <f t="shared" si="1"/>
        <v>128270</v>
      </c>
      <c r="C10" s="20">
        <f t="shared" si="0"/>
        <v>33633636.973760001</v>
      </c>
      <c r="D10" s="24">
        <v>6232</v>
      </c>
      <c r="E10" s="25">
        <v>1395459.2734300001</v>
      </c>
      <c r="F10" s="24">
        <v>5430</v>
      </c>
      <c r="G10" s="25">
        <v>1369815.85</v>
      </c>
      <c r="H10" s="24">
        <v>9954</v>
      </c>
      <c r="I10" s="25">
        <v>984795.15833000001</v>
      </c>
      <c r="J10" s="24">
        <v>24450</v>
      </c>
      <c r="K10" s="25">
        <v>11952415.267000001</v>
      </c>
      <c r="L10" s="24">
        <v>82204</v>
      </c>
      <c r="M10" s="26">
        <v>17931151.425000001</v>
      </c>
    </row>
    <row r="11" spans="1:15" ht="15" customHeight="1" x14ac:dyDescent="0.25">
      <c r="A11" s="23" t="s">
        <v>11</v>
      </c>
      <c r="B11" s="19">
        <f t="shared" si="1"/>
        <v>55501</v>
      </c>
      <c r="C11" s="20">
        <f t="shared" si="0"/>
        <v>17272182.675000001</v>
      </c>
      <c r="D11" s="24">
        <v>3938</v>
      </c>
      <c r="E11" s="25">
        <v>1395639.051</v>
      </c>
      <c r="F11" s="24">
        <v>3050</v>
      </c>
      <c r="G11" s="25">
        <v>1282751.548</v>
      </c>
      <c r="H11" s="24">
        <v>11917</v>
      </c>
      <c r="I11" s="25">
        <v>2277884.44</v>
      </c>
      <c r="J11" s="24">
        <v>10191</v>
      </c>
      <c r="K11" s="25">
        <v>5490468.3509999998</v>
      </c>
      <c r="L11" s="24">
        <v>26405</v>
      </c>
      <c r="M11" s="26">
        <v>6825439.2850000001</v>
      </c>
    </row>
    <row r="12" spans="1:15" ht="15" customHeight="1" x14ac:dyDescent="0.25">
      <c r="A12" s="23" t="s">
        <v>12</v>
      </c>
      <c r="B12" s="19">
        <f t="shared" si="1"/>
        <v>68699</v>
      </c>
      <c r="C12" s="20">
        <f t="shared" si="0"/>
        <v>24244612.361199997</v>
      </c>
      <c r="D12" s="24">
        <v>6161</v>
      </c>
      <c r="E12" s="25">
        <v>1447467.067</v>
      </c>
      <c r="F12" s="24">
        <v>5109</v>
      </c>
      <c r="G12" s="25">
        <v>1248668.2709999999</v>
      </c>
      <c r="H12" s="24">
        <v>6565</v>
      </c>
      <c r="I12" s="25">
        <v>1089329.1292000001</v>
      </c>
      <c r="J12" s="24">
        <v>14934</v>
      </c>
      <c r="K12" s="25">
        <v>11903637.895</v>
      </c>
      <c r="L12" s="24">
        <v>35930</v>
      </c>
      <c r="M12" s="26">
        <v>8555509.9989999998</v>
      </c>
      <c r="O12" s="2" t="s">
        <v>33</v>
      </c>
    </row>
    <row r="13" spans="1:15" ht="15" customHeight="1" x14ac:dyDescent="0.25">
      <c r="A13" s="23" t="s">
        <v>13</v>
      </c>
      <c r="B13" s="19">
        <f t="shared" si="1"/>
        <v>69981</v>
      </c>
      <c r="C13" s="20">
        <f t="shared" si="0"/>
        <v>19368798.07268</v>
      </c>
      <c r="D13" s="24">
        <v>5040</v>
      </c>
      <c r="E13" s="25">
        <v>1071711.68068</v>
      </c>
      <c r="F13" s="24">
        <v>2586</v>
      </c>
      <c r="G13" s="25">
        <v>770012.57</v>
      </c>
      <c r="H13" s="24">
        <v>4397</v>
      </c>
      <c r="I13" s="25">
        <v>573677.23400000005</v>
      </c>
      <c r="J13" s="24">
        <v>13786</v>
      </c>
      <c r="K13" s="25">
        <v>7178442.5870000003</v>
      </c>
      <c r="L13" s="24">
        <v>44172</v>
      </c>
      <c r="M13" s="26">
        <v>9774954.0010000002</v>
      </c>
    </row>
    <row r="14" spans="1:15" ht="15" customHeight="1" x14ac:dyDescent="0.25">
      <c r="A14" s="23" t="s">
        <v>14</v>
      </c>
      <c r="B14" s="19">
        <f t="shared" si="1"/>
        <v>44478</v>
      </c>
      <c r="C14" s="20">
        <f t="shared" si="0"/>
        <v>11877665.575999999</v>
      </c>
      <c r="D14" s="24">
        <v>3145</v>
      </c>
      <c r="E14" s="25">
        <v>816418.09299999999</v>
      </c>
      <c r="F14" s="24">
        <v>2197</v>
      </c>
      <c r="G14" s="25">
        <v>597842.18000000005</v>
      </c>
      <c r="H14" s="24">
        <v>9279</v>
      </c>
      <c r="I14" s="25">
        <v>1646562.7409999999</v>
      </c>
      <c r="J14" s="24">
        <v>7850</v>
      </c>
      <c r="K14" s="25">
        <v>3840922.05</v>
      </c>
      <c r="L14" s="24">
        <v>22007</v>
      </c>
      <c r="M14" s="26">
        <v>4975920.5120000001</v>
      </c>
    </row>
    <row r="15" spans="1:15" ht="15" customHeight="1" x14ac:dyDescent="0.25">
      <c r="A15" s="23" t="s">
        <v>15</v>
      </c>
      <c r="B15" s="19">
        <f t="shared" si="1"/>
        <v>76976</v>
      </c>
      <c r="C15" s="20">
        <f t="shared" si="0"/>
        <v>23608363.829220001</v>
      </c>
      <c r="D15" s="24">
        <v>15314</v>
      </c>
      <c r="E15" s="25">
        <v>5254327.8461000007</v>
      </c>
      <c r="F15" s="24">
        <v>5645</v>
      </c>
      <c r="G15" s="25">
        <v>1760336.3</v>
      </c>
      <c r="H15" s="24">
        <v>5638</v>
      </c>
      <c r="I15" s="25">
        <v>779104.93111999996</v>
      </c>
      <c r="J15" s="24">
        <v>13804</v>
      </c>
      <c r="K15" s="25">
        <v>7444006.483</v>
      </c>
      <c r="L15" s="24">
        <v>36575</v>
      </c>
      <c r="M15" s="26">
        <v>8370588.2690000003</v>
      </c>
      <c r="N15" s="2" t="s">
        <v>33</v>
      </c>
    </row>
    <row r="16" spans="1:15" ht="15" customHeight="1" x14ac:dyDescent="0.25">
      <c r="A16" s="23" t="s">
        <v>16</v>
      </c>
      <c r="B16" s="19">
        <f t="shared" si="1"/>
        <v>59693</v>
      </c>
      <c r="C16" s="20">
        <f t="shared" si="0"/>
        <v>14316658.3431</v>
      </c>
      <c r="D16" s="24">
        <v>3468</v>
      </c>
      <c r="E16" s="25">
        <v>684460.50399999996</v>
      </c>
      <c r="F16" s="24">
        <v>2749</v>
      </c>
      <c r="G16" s="25">
        <v>732787.83600000001</v>
      </c>
      <c r="H16" s="24">
        <v>6180</v>
      </c>
      <c r="I16" s="25">
        <v>511877.98110000003</v>
      </c>
      <c r="J16" s="24">
        <v>12727</v>
      </c>
      <c r="K16" s="25">
        <v>5176732.4440000001</v>
      </c>
      <c r="L16" s="24">
        <v>34569</v>
      </c>
      <c r="M16" s="26">
        <v>7210799.5779999997</v>
      </c>
    </row>
    <row r="17" spans="1:13" ht="15" customHeight="1" x14ac:dyDescent="0.25">
      <c r="A17" s="23" t="s">
        <v>17</v>
      </c>
      <c r="B17" s="19">
        <f t="shared" si="1"/>
        <v>36689</v>
      </c>
      <c r="C17" s="20">
        <f t="shared" si="0"/>
        <v>9958709.1932100002</v>
      </c>
      <c r="D17" s="24">
        <v>4182</v>
      </c>
      <c r="E17" s="25">
        <v>939504.89500000002</v>
      </c>
      <c r="F17" s="24">
        <v>3188</v>
      </c>
      <c r="G17" s="25">
        <v>697148.23199999996</v>
      </c>
      <c r="H17" s="24">
        <v>4843</v>
      </c>
      <c r="I17" s="25">
        <v>491222.65420999995</v>
      </c>
      <c r="J17" s="24">
        <v>6791</v>
      </c>
      <c r="K17" s="25">
        <v>3712636.7549999999</v>
      </c>
      <c r="L17" s="24">
        <v>17685</v>
      </c>
      <c r="M17" s="26">
        <v>4118196.6570000001</v>
      </c>
    </row>
    <row r="18" spans="1:13" ht="15" customHeight="1" x14ac:dyDescent="0.25">
      <c r="A18" s="23" t="s">
        <v>18</v>
      </c>
      <c r="B18" s="19">
        <f t="shared" si="1"/>
        <v>60090</v>
      </c>
      <c r="C18" s="20">
        <f t="shared" si="0"/>
        <v>21134806.965999998</v>
      </c>
      <c r="D18" s="24">
        <v>5081</v>
      </c>
      <c r="E18" s="25">
        <v>2040818.936</v>
      </c>
      <c r="F18" s="24">
        <v>2964</v>
      </c>
      <c r="G18" s="25">
        <v>1632338.97</v>
      </c>
      <c r="H18" s="24">
        <v>6894</v>
      </c>
      <c r="I18" s="25">
        <v>1087846.2879999999</v>
      </c>
      <c r="J18" s="24">
        <v>12662</v>
      </c>
      <c r="K18" s="25">
        <v>7983560.1229999997</v>
      </c>
      <c r="L18" s="24">
        <v>32489</v>
      </c>
      <c r="M18" s="26">
        <v>8390242.6490000002</v>
      </c>
    </row>
    <row r="19" spans="1:13" ht="15" customHeight="1" x14ac:dyDescent="0.25">
      <c r="A19" s="23" t="s">
        <v>19</v>
      </c>
      <c r="B19" s="19">
        <f t="shared" si="1"/>
        <v>36389</v>
      </c>
      <c r="C19" s="20">
        <f t="shared" si="0"/>
        <v>10307231.76392</v>
      </c>
      <c r="D19" s="24">
        <v>3829</v>
      </c>
      <c r="E19" s="25">
        <v>1079721.6929200001</v>
      </c>
      <c r="F19" s="24">
        <v>2761</v>
      </c>
      <c r="G19" s="25">
        <v>802657.03200000001</v>
      </c>
      <c r="H19" s="24">
        <v>4470</v>
      </c>
      <c r="I19" s="25">
        <v>586384.86899999995</v>
      </c>
      <c r="J19" s="24">
        <v>6961</v>
      </c>
      <c r="K19" s="25">
        <v>3565460.463</v>
      </c>
      <c r="L19" s="24">
        <v>18368</v>
      </c>
      <c r="M19" s="26">
        <v>4273007.7070000004</v>
      </c>
    </row>
    <row r="20" spans="1:13" ht="15" customHeight="1" x14ac:dyDescent="0.25">
      <c r="A20" s="23" t="s">
        <v>20</v>
      </c>
      <c r="B20" s="19">
        <f t="shared" si="1"/>
        <v>22011</v>
      </c>
      <c r="C20" s="20">
        <f t="shared" si="0"/>
        <v>5325077.5429999996</v>
      </c>
      <c r="D20" s="24">
        <v>2928</v>
      </c>
      <c r="E20" s="25">
        <v>586104.00899999996</v>
      </c>
      <c r="F20" s="24">
        <v>1633</v>
      </c>
      <c r="G20" s="25">
        <v>326195.092</v>
      </c>
      <c r="H20" s="24">
        <v>3274</v>
      </c>
      <c r="I20" s="25">
        <v>331122.88699999999</v>
      </c>
      <c r="J20" s="24">
        <v>3721</v>
      </c>
      <c r="K20" s="25">
        <v>1756101.919</v>
      </c>
      <c r="L20" s="24">
        <v>10455</v>
      </c>
      <c r="M20" s="26">
        <v>2325553.6359999999</v>
      </c>
    </row>
    <row r="21" spans="1:13" ht="15" customHeight="1" x14ac:dyDescent="0.25">
      <c r="A21" s="23" t="s">
        <v>90</v>
      </c>
      <c r="B21" s="19">
        <f t="shared" si="1"/>
        <v>130964</v>
      </c>
      <c r="C21" s="20">
        <f t="shared" si="0"/>
        <v>31753340.044</v>
      </c>
      <c r="D21" s="24">
        <v>8516</v>
      </c>
      <c r="E21" s="25">
        <v>1769251.632</v>
      </c>
      <c r="F21" s="24">
        <v>4076</v>
      </c>
      <c r="G21" s="25">
        <v>1030587.718</v>
      </c>
      <c r="H21" s="24">
        <v>4592</v>
      </c>
      <c r="I21" s="25">
        <v>483224.72700000001</v>
      </c>
      <c r="J21" s="24">
        <v>21762</v>
      </c>
      <c r="K21" s="25">
        <v>9421820.1469999999</v>
      </c>
      <c r="L21" s="24">
        <v>92018</v>
      </c>
      <c r="M21" s="26">
        <v>19048455.82</v>
      </c>
    </row>
    <row r="22" spans="1:13" ht="15" customHeight="1" x14ac:dyDescent="0.25">
      <c r="A22" s="23" t="s">
        <v>21</v>
      </c>
      <c r="B22" s="19">
        <f t="shared" si="1"/>
        <v>103146</v>
      </c>
      <c r="C22" s="20">
        <f t="shared" si="0"/>
        <v>37853075.666000001</v>
      </c>
      <c r="D22" s="24">
        <v>8192</v>
      </c>
      <c r="E22" s="25">
        <v>3240158.0950000002</v>
      </c>
      <c r="F22" s="24">
        <v>4163</v>
      </c>
      <c r="G22" s="25">
        <v>1630375.672</v>
      </c>
      <c r="H22" s="24">
        <v>9632</v>
      </c>
      <c r="I22" s="25">
        <v>2167496.3709999998</v>
      </c>
      <c r="J22" s="24">
        <v>22840</v>
      </c>
      <c r="K22" s="25">
        <v>14529153.960000001</v>
      </c>
      <c r="L22" s="24">
        <v>58319</v>
      </c>
      <c r="M22" s="26">
        <v>16285891.568</v>
      </c>
    </row>
    <row r="23" spans="1:13" ht="15" customHeight="1" x14ac:dyDescent="0.25">
      <c r="A23" s="27" t="s">
        <v>96</v>
      </c>
      <c r="B23" s="19">
        <f t="shared" si="1"/>
        <v>84041</v>
      </c>
      <c r="C23" s="20">
        <f t="shared" si="0"/>
        <v>31792963.412600003</v>
      </c>
      <c r="D23" s="113">
        <v>5351</v>
      </c>
      <c r="E23" s="114">
        <v>1890782.6295999999</v>
      </c>
      <c r="F23" s="113">
        <v>3210</v>
      </c>
      <c r="G23" s="114">
        <v>1257581.8899999999</v>
      </c>
      <c r="H23" s="113">
        <v>7225</v>
      </c>
      <c r="I23" s="114">
        <v>1666153.378</v>
      </c>
      <c r="J23" s="113">
        <v>19430</v>
      </c>
      <c r="K23" s="114">
        <v>13210823.891000001</v>
      </c>
      <c r="L23" s="113">
        <v>48825</v>
      </c>
      <c r="M23" s="115">
        <v>13767621.624</v>
      </c>
    </row>
    <row r="24" spans="1:13" ht="15" customHeight="1" thickBot="1" x14ac:dyDescent="0.3">
      <c r="A24" s="27" t="s">
        <v>91</v>
      </c>
      <c r="B24" s="19">
        <f t="shared" si="1"/>
        <v>73781</v>
      </c>
      <c r="C24" s="20">
        <f t="shared" si="0"/>
        <v>19841917.855999999</v>
      </c>
      <c r="D24" s="28">
        <v>4683</v>
      </c>
      <c r="E24" s="29">
        <v>1144499.368</v>
      </c>
      <c r="F24" s="28">
        <v>2361</v>
      </c>
      <c r="G24" s="29">
        <v>705864.83400000003</v>
      </c>
      <c r="H24" s="28">
        <v>2849</v>
      </c>
      <c r="I24" s="29">
        <v>372797.85800000001</v>
      </c>
      <c r="J24" s="28">
        <v>14369</v>
      </c>
      <c r="K24" s="29">
        <v>6975601.3820000002</v>
      </c>
      <c r="L24" s="28">
        <v>49519</v>
      </c>
      <c r="M24" s="30">
        <v>10643154.414000001</v>
      </c>
    </row>
    <row r="25" spans="1:13" s="35" customFormat="1" ht="15" customHeight="1" thickBot="1" x14ac:dyDescent="0.25">
      <c r="A25" s="31" t="s">
        <v>22</v>
      </c>
      <c r="B25" s="32">
        <f>SUM(B8:B24)</f>
        <v>1146303</v>
      </c>
      <c r="C25" s="33">
        <f>SUM(C8:C24)</f>
        <v>338840438.63507998</v>
      </c>
      <c r="D25" s="32">
        <f>SUM(D8:D24)</f>
        <v>94700</v>
      </c>
      <c r="E25" s="34">
        <f t="shared" ref="E25:M25" si="2">SUM(E8:E24)</f>
        <v>26880547.66573</v>
      </c>
      <c r="F25" s="32">
        <f t="shared" si="2"/>
        <v>57699</v>
      </c>
      <c r="G25" s="34">
        <f t="shared" si="2"/>
        <v>17656992.636</v>
      </c>
      <c r="H25" s="32">
        <f t="shared" si="2"/>
        <v>105654</v>
      </c>
      <c r="I25" s="34">
        <f t="shared" si="2"/>
        <v>16224882.062350001</v>
      </c>
      <c r="J25" s="32">
        <f t="shared" si="2"/>
        <v>225489</v>
      </c>
      <c r="K25" s="34">
        <f t="shared" si="2"/>
        <v>123624421.58000001</v>
      </c>
      <c r="L25" s="32">
        <f t="shared" si="2"/>
        <v>662761</v>
      </c>
      <c r="M25" s="34">
        <f t="shared" si="2"/>
        <v>154453594.69100001</v>
      </c>
    </row>
    <row r="26" spans="1:13" s="35" customFormat="1" ht="15" customHeight="1" x14ac:dyDescent="0.2">
      <c r="A26" s="36"/>
      <c r="B26" s="37"/>
      <c r="C26" s="38"/>
      <c r="D26" s="39"/>
      <c r="E26" s="38" t="s">
        <v>33</v>
      </c>
      <c r="F26" s="39"/>
      <c r="G26" s="38"/>
      <c r="H26" s="39"/>
      <c r="I26" s="38"/>
      <c r="J26" s="39"/>
      <c r="K26" s="38"/>
      <c r="L26" s="39"/>
      <c r="M26" s="38"/>
    </row>
    <row r="27" spans="1:13" x14ac:dyDescent="0.2">
      <c r="A27" s="143" t="s">
        <v>33</v>
      </c>
      <c r="B27" s="144"/>
      <c r="C27" s="144"/>
      <c r="D27" s="144"/>
      <c r="E27" s="144"/>
      <c r="F27" s="144"/>
      <c r="G27" s="144"/>
      <c r="H27" s="144"/>
      <c r="I27" s="144"/>
      <c r="J27" s="40"/>
      <c r="K27" s="41"/>
      <c r="L27" s="40"/>
      <c r="M27" s="41"/>
    </row>
    <row r="28" spans="1:13" s="44" customFormat="1" x14ac:dyDescent="0.2">
      <c r="A28" s="126" t="s">
        <v>36</v>
      </c>
      <c r="B28" s="127"/>
      <c r="C28" s="127"/>
      <c r="D28" s="127"/>
      <c r="E28" s="127"/>
      <c r="F28" s="127"/>
      <c r="G28" s="127"/>
      <c r="H28" s="127"/>
      <c r="I28" s="127"/>
      <c r="J28" s="42"/>
      <c r="K28" s="43"/>
      <c r="L28" s="42"/>
      <c r="M28" s="43"/>
    </row>
    <row r="29" spans="1:13" s="44" customFormat="1" x14ac:dyDescent="0.2">
      <c r="A29" s="45" t="s">
        <v>34</v>
      </c>
      <c r="B29" s="46"/>
      <c r="C29" s="47"/>
      <c r="D29" s="46"/>
      <c r="E29" s="47"/>
      <c r="F29" s="46"/>
      <c r="G29" s="47"/>
      <c r="H29" s="46"/>
      <c r="I29" s="47"/>
      <c r="J29" s="42"/>
      <c r="K29" s="43" t="s">
        <v>33</v>
      </c>
      <c r="L29" s="42" t="s">
        <v>33</v>
      </c>
      <c r="M29" s="43" t="s">
        <v>33</v>
      </c>
    </row>
    <row r="30" spans="1:13" x14ac:dyDescent="0.2">
      <c r="A30" s="48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8"/>
      <c r="C31" s="17"/>
      <c r="E31" s="17"/>
      <c r="G31" s="17"/>
      <c r="I31" s="17"/>
      <c r="K31" s="17"/>
      <c r="M31" s="17"/>
    </row>
    <row r="32" spans="1:13" ht="15.75" x14ac:dyDescent="0.25">
      <c r="A32" s="49"/>
      <c r="B32" s="122"/>
      <c r="C32" s="122"/>
      <c r="D32" s="122"/>
      <c r="E32" s="125"/>
      <c r="F32" s="125"/>
      <c r="G32" s="4"/>
      <c r="I32" s="4"/>
      <c r="J32" s="50"/>
      <c r="K32" s="51"/>
      <c r="L32" s="3"/>
      <c r="M32" s="4"/>
    </row>
    <row r="33" spans="1:8" ht="15.75" x14ac:dyDescent="0.25">
      <c r="A33" s="52"/>
      <c r="B33" s="142"/>
      <c r="C33" s="142"/>
      <c r="D33" s="142"/>
      <c r="E33" s="53"/>
      <c r="F33" s="54"/>
    </row>
    <row r="34" spans="1:8" ht="30" customHeight="1" x14ac:dyDescent="0.25">
      <c r="A34" s="55"/>
      <c r="B34" s="122"/>
      <c r="C34" s="122"/>
      <c r="D34" s="122"/>
      <c r="E34" s="125"/>
      <c r="F34" s="125"/>
      <c r="H34" s="17" t="s">
        <v>33</v>
      </c>
    </row>
    <row r="35" spans="1:8" x14ac:dyDescent="0.2">
      <c r="A35" s="56"/>
      <c r="B35" s="142"/>
      <c r="C35" s="142"/>
      <c r="D35" s="142"/>
      <c r="E35" s="57"/>
    </row>
    <row r="36" spans="1:8" x14ac:dyDescent="0.2">
      <c r="A36" s="56"/>
      <c r="B36" s="56"/>
      <c r="C36" s="56"/>
      <c r="D36" s="56"/>
      <c r="E36" s="56"/>
    </row>
    <row r="38" spans="1:8" x14ac:dyDescent="0.2">
      <c r="D38" s="5"/>
    </row>
  </sheetData>
  <mergeCells count="21">
    <mergeCell ref="B35:D35"/>
    <mergeCell ref="H5:I5"/>
    <mergeCell ref="F5:G5"/>
    <mergeCell ref="E32:F32"/>
    <mergeCell ref="A27:I27"/>
    <mergeCell ref="B34:D34"/>
    <mergeCell ref="J1:M1"/>
    <mergeCell ref="I2:M2"/>
    <mergeCell ref="A3:M3"/>
    <mergeCell ref="A4:A6"/>
    <mergeCell ref="B4:C4"/>
    <mergeCell ref="D4:M4"/>
    <mergeCell ref="C5:C6"/>
    <mergeCell ref="L5:M5"/>
    <mergeCell ref="D5:E5"/>
    <mergeCell ref="J5:K5"/>
    <mergeCell ref="B32:D32"/>
    <mergeCell ref="B5:B6"/>
    <mergeCell ref="E34:F34"/>
    <mergeCell ref="A28:I28"/>
    <mergeCell ref="B33:D33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38"/>
  <sheetViews>
    <sheetView tabSelected="1" zoomScaleNormal="100" workbookViewId="0">
      <selection activeCell="D5" sqref="D5:E5"/>
    </sheetView>
  </sheetViews>
  <sheetFormatPr defaultColWidth="11.42578125" defaultRowHeight="12.75" x14ac:dyDescent="0.2"/>
  <cols>
    <col min="1" max="1" width="25.7109375" style="2" customWidth="1"/>
    <col min="2" max="2" width="12.7109375" style="17" customWidth="1"/>
    <col min="3" max="3" width="16.7109375" style="5" customWidth="1"/>
    <col min="4" max="4" width="12.7109375" style="17" customWidth="1"/>
    <col min="5" max="5" width="14.85546875" style="5" customWidth="1"/>
    <col min="6" max="6" width="12.7109375" style="17" customWidth="1"/>
    <col min="7" max="7" width="15.7109375" style="5" customWidth="1"/>
    <col min="8" max="8" width="12.7109375" style="17" customWidth="1"/>
    <col min="9" max="9" width="14.5703125" style="5" customWidth="1"/>
    <col min="10" max="10" width="12.7109375" style="17" customWidth="1"/>
    <col min="11" max="11" width="16.28515625" style="5" customWidth="1"/>
    <col min="12" max="12" width="12.7109375" style="17" customWidth="1"/>
    <col min="13" max="13" width="15.5703125" style="5" customWidth="1"/>
    <col min="14" max="16" width="11.42578125" style="2" customWidth="1"/>
    <col min="17" max="17" width="10" style="2" customWidth="1"/>
    <col min="18" max="16384" width="11.42578125" style="2"/>
  </cols>
  <sheetData>
    <row r="1" spans="1:17" ht="1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50" t="s">
        <v>86</v>
      </c>
      <c r="K1" s="150"/>
      <c r="L1" s="150"/>
      <c r="M1" s="150"/>
      <c r="N1" s="6"/>
      <c r="O1" s="6"/>
      <c r="P1" s="6"/>
      <c r="Q1" s="6"/>
    </row>
    <row r="2" spans="1:17" ht="14.25" customHeight="1" x14ac:dyDescent="0.2">
      <c r="A2" s="58"/>
      <c r="B2" s="8"/>
      <c r="C2" s="9"/>
      <c r="D2" s="8"/>
      <c r="E2" s="9"/>
      <c r="F2" s="8"/>
      <c r="G2" s="9"/>
      <c r="H2" s="3"/>
      <c r="I2" s="129"/>
      <c r="J2" s="129"/>
      <c r="K2" s="129"/>
      <c r="L2" s="129"/>
      <c r="M2" s="129"/>
    </row>
    <row r="3" spans="1:17" ht="42" customHeight="1" thickBot="1" x14ac:dyDescent="0.25">
      <c r="A3" s="151" t="s">
        <v>100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7" ht="13.5" customHeight="1" thickBot="1" x14ac:dyDescent="0.25">
      <c r="A4" s="152" t="s">
        <v>24</v>
      </c>
      <c r="B4" s="134" t="s">
        <v>25</v>
      </c>
      <c r="C4" s="135"/>
      <c r="D4" s="154" t="s">
        <v>27</v>
      </c>
      <c r="E4" s="155"/>
      <c r="F4" s="155"/>
      <c r="G4" s="155"/>
      <c r="H4" s="155"/>
      <c r="I4" s="155"/>
      <c r="J4" s="155"/>
      <c r="K4" s="155"/>
      <c r="L4" s="155"/>
      <c r="M4" s="155"/>
    </row>
    <row r="5" spans="1:17" ht="66" customHeight="1" thickBot="1" x14ac:dyDescent="0.25">
      <c r="A5" s="152"/>
      <c r="B5" s="123" t="s">
        <v>37</v>
      </c>
      <c r="C5" s="148" t="s">
        <v>53</v>
      </c>
      <c r="D5" s="146" t="s">
        <v>55</v>
      </c>
      <c r="E5" s="145"/>
      <c r="F5" s="145" t="s">
        <v>56</v>
      </c>
      <c r="G5" s="145"/>
      <c r="H5" s="145" t="s">
        <v>57</v>
      </c>
      <c r="I5" s="145"/>
      <c r="J5" s="145" t="s">
        <v>52</v>
      </c>
      <c r="K5" s="145"/>
      <c r="L5" s="145" t="s">
        <v>31</v>
      </c>
      <c r="M5" s="145"/>
    </row>
    <row r="6" spans="1:17" ht="42.75" customHeight="1" thickBot="1" x14ac:dyDescent="0.25">
      <c r="A6" s="153"/>
      <c r="B6" s="124"/>
      <c r="C6" s="149"/>
      <c r="D6" s="59" t="s">
        <v>26</v>
      </c>
      <c r="E6" s="60" t="s">
        <v>32</v>
      </c>
      <c r="F6" s="61" t="s">
        <v>26</v>
      </c>
      <c r="G6" s="60" t="s">
        <v>32</v>
      </c>
      <c r="H6" s="61" t="s">
        <v>26</v>
      </c>
      <c r="I6" s="60" t="s">
        <v>32</v>
      </c>
      <c r="J6" s="61" t="s">
        <v>26</v>
      </c>
      <c r="K6" s="60" t="s">
        <v>32</v>
      </c>
      <c r="L6" s="61" t="s">
        <v>26</v>
      </c>
      <c r="M6" s="60" t="s">
        <v>32</v>
      </c>
    </row>
    <row r="7" spans="1:17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5">
        <v>6</v>
      </c>
      <c r="F7" s="14">
        <v>7</v>
      </c>
      <c r="G7" s="15">
        <v>8</v>
      </c>
      <c r="H7" s="14">
        <v>9</v>
      </c>
      <c r="I7" s="15">
        <v>10</v>
      </c>
      <c r="J7" s="14">
        <v>11</v>
      </c>
      <c r="K7" s="15">
        <v>12</v>
      </c>
      <c r="L7" s="14">
        <v>13</v>
      </c>
      <c r="M7" s="15">
        <v>14</v>
      </c>
    </row>
    <row r="8" spans="1:17" ht="15" customHeight="1" x14ac:dyDescent="0.25">
      <c r="A8" s="62" t="s">
        <v>38</v>
      </c>
      <c r="B8" s="19">
        <f t="shared" ref="B8:B24" si="0">D8+F8+H8+J8+L8</f>
        <v>35939</v>
      </c>
      <c r="C8" s="20">
        <f t="shared" ref="C8:C24" si="1">E8+G8+I8+K8+M8</f>
        <v>9676744.1683900002</v>
      </c>
      <c r="D8" s="19">
        <v>4225</v>
      </c>
      <c r="E8" s="21">
        <v>1012767.137</v>
      </c>
      <c r="F8" s="19">
        <v>2960</v>
      </c>
      <c r="G8" s="21">
        <v>691512.67099999997</v>
      </c>
      <c r="H8" s="19">
        <v>2447</v>
      </c>
      <c r="I8" s="21">
        <v>290932.63838999998</v>
      </c>
      <c r="J8" s="19">
        <v>6760</v>
      </c>
      <c r="K8" s="21">
        <v>3327766.034</v>
      </c>
      <c r="L8" s="19">
        <v>19547</v>
      </c>
      <c r="M8" s="22">
        <v>4353765.6880000001</v>
      </c>
    </row>
    <row r="9" spans="1:17" ht="15" customHeight="1" x14ac:dyDescent="0.25">
      <c r="A9" s="63" t="s">
        <v>39</v>
      </c>
      <c r="B9" s="19">
        <f t="shared" si="0"/>
        <v>59655</v>
      </c>
      <c r="C9" s="20">
        <f t="shared" si="1"/>
        <v>16874654.191</v>
      </c>
      <c r="D9" s="24">
        <v>4415</v>
      </c>
      <c r="E9" s="25">
        <v>1111455.7560000001</v>
      </c>
      <c r="F9" s="24">
        <v>3617</v>
      </c>
      <c r="G9" s="25">
        <v>1120515.97</v>
      </c>
      <c r="H9" s="24">
        <v>5498</v>
      </c>
      <c r="I9" s="25">
        <v>884468.777</v>
      </c>
      <c r="J9" s="24">
        <v>12451</v>
      </c>
      <c r="K9" s="25">
        <v>6154871.8289999999</v>
      </c>
      <c r="L9" s="24">
        <v>33674</v>
      </c>
      <c r="M9" s="26">
        <v>7603341.8590000002</v>
      </c>
    </row>
    <row r="10" spans="1:17" ht="15" customHeight="1" x14ac:dyDescent="0.25">
      <c r="A10" s="63" t="s">
        <v>40</v>
      </c>
      <c r="B10" s="19">
        <f t="shared" si="0"/>
        <v>128270</v>
      </c>
      <c r="C10" s="20">
        <f t="shared" si="1"/>
        <v>33633636.973760001</v>
      </c>
      <c r="D10" s="24">
        <v>6232</v>
      </c>
      <c r="E10" s="25">
        <v>1395459.2734300001</v>
      </c>
      <c r="F10" s="24">
        <v>5430</v>
      </c>
      <c r="G10" s="25">
        <v>1369815.85</v>
      </c>
      <c r="H10" s="24">
        <v>9954</v>
      </c>
      <c r="I10" s="25">
        <v>984795.15833000001</v>
      </c>
      <c r="J10" s="24">
        <v>24450</v>
      </c>
      <c r="K10" s="25">
        <v>11952415.267000001</v>
      </c>
      <c r="L10" s="24">
        <v>82204</v>
      </c>
      <c r="M10" s="26">
        <v>17931151.425000001</v>
      </c>
    </row>
    <row r="11" spans="1:17" ht="15" customHeight="1" x14ac:dyDescent="0.25">
      <c r="A11" s="63" t="s">
        <v>41</v>
      </c>
      <c r="B11" s="19">
        <f t="shared" si="0"/>
        <v>55501</v>
      </c>
      <c r="C11" s="20">
        <f t="shared" si="1"/>
        <v>17272182.675000001</v>
      </c>
      <c r="D11" s="24">
        <v>3938</v>
      </c>
      <c r="E11" s="25">
        <v>1395639.051</v>
      </c>
      <c r="F11" s="24">
        <v>3050</v>
      </c>
      <c r="G11" s="25">
        <v>1282751.548</v>
      </c>
      <c r="H11" s="24">
        <v>11917</v>
      </c>
      <c r="I11" s="25">
        <v>2277884.44</v>
      </c>
      <c r="J11" s="24">
        <v>10191</v>
      </c>
      <c r="K11" s="25">
        <v>5490468.3509999998</v>
      </c>
      <c r="L11" s="24">
        <v>26405</v>
      </c>
      <c r="M11" s="26">
        <v>6825439.2850000001</v>
      </c>
    </row>
    <row r="12" spans="1:17" ht="15" customHeight="1" x14ac:dyDescent="0.25">
      <c r="A12" s="63" t="s">
        <v>42</v>
      </c>
      <c r="B12" s="19">
        <f t="shared" si="0"/>
        <v>68699</v>
      </c>
      <c r="C12" s="20">
        <f t="shared" si="1"/>
        <v>24244612.361199997</v>
      </c>
      <c r="D12" s="24">
        <v>6161</v>
      </c>
      <c r="E12" s="25">
        <v>1447467.067</v>
      </c>
      <c r="F12" s="24">
        <v>5109</v>
      </c>
      <c r="G12" s="25">
        <v>1248668.2709999999</v>
      </c>
      <c r="H12" s="24">
        <v>6565</v>
      </c>
      <c r="I12" s="25">
        <v>1089329.1292000001</v>
      </c>
      <c r="J12" s="24">
        <v>14934</v>
      </c>
      <c r="K12" s="25">
        <v>11903637.895</v>
      </c>
      <c r="L12" s="24">
        <v>35930</v>
      </c>
      <c r="M12" s="26">
        <v>8555509.9989999998</v>
      </c>
    </row>
    <row r="13" spans="1:17" ht="15" customHeight="1" x14ac:dyDescent="0.25">
      <c r="A13" s="63" t="s">
        <v>43</v>
      </c>
      <c r="B13" s="19">
        <f t="shared" si="0"/>
        <v>69981</v>
      </c>
      <c r="C13" s="20">
        <f t="shared" si="1"/>
        <v>19368798.07268</v>
      </c>
      <c r="D13" s="24">
        <v>5040</v>
      </c>
      <c r="E13" s="25">
        <v>1071711.68068</v>
      </c>
      <c r="F13" s="24">
        <v>2586</v>
      </c>
      <c r="G13" s="25">
        <v>770012.57</v>
      </c>
      <c r="H13" s="24">
        <v>4397</v>
      </c>
      <c r="I13" s="25">
        <v>573677.23400000005</v>
      </c>
      <c r="J13" s="24">
        <v>13786</v>
      </c>
      <c r="K13" s="25">
        <v>7178442.5870000003</v>
      </c>
      <c r="L13" s="24">
        <v>44172</v>
      </c>
      <c r="M13" s="26">
        <v>9774954.0010000002</v>
      </c>
    </row>
    <row r="14" spans="1:17" ht="15" customHeight="1" x14ac:dyDescent="0.25">
      <c r="A14" s="63" t="s">
        <v>44</v>
      </c>
      <c r="B14" s="19">
        <f t="shared" si="0"/>
        <v>44478</v>
      </c>
      <c r="C14" s="20">
        <f t="shared" si="1"/>
        <v>11877665.575999999</v>
      </c>
      <c r="D14" s="24">
        <v>3145</v>
      </c>
      <c r="E14" s="25">
        <v>816418.09299999999</v>
      </c>
      <c r="F14" s="24">
        <v>2197</v>
      </c>
      <c r="G14" s="25">
        <v>597842.18000000005</v>
      </c>
      <c r="H14" s="24">
        <v>9279</v>
      </c>
      <c r="I14" s="25">
        <v>1646562.7409999999</v>
      </c>
      <c r="J14" s="24">
        <v>7850</v>
      </c>
      <c r="K14" s="25">
        <v>3840922.05</v>
      </c>
      <c r="L14" s="24">
        <v>22007</v>
      </c>
      <c r="M14" s="26">
        <v>4975920.5120000001</v>
      </c>
    </row>
    <row r="15" spans="1:17" ht="15" customHeight="1" x14ac:dyDescent="0.25">
      <c r="A15" s="63" t="s">
        <v>45</v>
      </c>
      <c r="B15" s="19">
        <f t="shared" si="0"/>
        <v>76976</v>
      </c>
      <c r="C15" s="20">
        <f t="shared" si="1"/>
        <v>23608363.829220001</v>
      </c>
      <c r="D15" s="24">
        <v>15314</v>
      </c>
      <c r="E15" s="25">
        <v>5254327.8461000007</v>
      </c>
      <c r="F15" s="24">
        <v>5645</v>
      </c>
      <c r="G15" s="25">
        <v>1760336.3</v>
      </c>
      <c r="H15" s="24">
        <v>5638</v>
      </c>
      <c r="I15" s="25">
        <v>779104.93111999996</v>
      </c>
      <c r="J15" s="24">
        <v>13804</v>
      </c>
      <c r="K15" s="25">
        <v>7444006.483</v>
      </c>
      <c r="L15" s="24">
        <v>36575</v>
      </c>
      <c r="M15" s="26">
        <v>8370588.2690000003</v>
      </c>
    </row>
    <row r="16" spans="1:17" ht="15" customHeight="1" x14ac:dyDescent="0.25">
      <c r="A16" s="63" t="s">
        <v>46</v>
      </c>
      <c r="B16" s="19">
        <f t="shared" si="0"/>
        <v>59693</v>
      </c>
      <c r="C16" s="20">
        <f t="shared" si="1"/>
        <v>14316658.3431</v>
      </c>
      <c r="D16" s="24">
        <v>3468</v>
      </c>
      <c r="E16" s="25">
        <v>684460.50399999996</v>
      </c>
      <c r="F16" s="24">
        <v>2749</v>
      </c>
      <c r="G16" s="25">
        <v>732787.83600000001</v>
      </c>
      <c r="H16" s="24">
        <v>6180</v>
      </c>
      <c r="I16" s="25">
        <v>511877.98110000003</v>
      </c>
      <c r="J16" s="24">
        <v>12727</v>
      </c>
      <c r="K16" s="25">
        <v>5176732.4440000001</v>
      </c>
      <c r="L16" s="24">
        <v>34569</v>
      </c>
      <c r="M16" s="26">
        <v>7210799.5779999997</v>
      </c>
    </row>
    <row r="17" spans="1:13" ht="15" customHeight="1" x14ac:dyDescent="0.25">
      <c r="A17" s="63" t="s">
        <v>47</v>
      </c>
      <c r="B17" s="19">
        <f t="shared" si="0"/>
        <v>36689</v>
      </c>
      <c r="C17" s="20">
        <f t="shared" si="1"/>
        <v>9958709.1932100002</v>
      </c>
      <c r="D17" s="24">
        <v>4182</v>
      </c>
      <c r="E17" s="25">
        <v>939504.89500000002</v>
      </c>
      <c r="F17" s="24">
        <v>3188</v>
      </c>
      <c r="G17" s="25">
        <v>697148.23199999996</v>
      </c>
      <c r="H17" s="24">
        <v>4843</v>
      </c>
      <c r="I17" s="25">
        <v>491222.65420999995</v>
      </c>
      <c r="J17" s="24">
        <v>6791</v>
      </c>
      <c r="K17" s="25">
        <v>3712636.7549999999</v>
      </c>
      <c r="L17" s="24">
        <v>17685</v>
      </c>
      <c r="M17" s="26">
        <v>4118196.6570000001</v>
      </c>
    </row>
    <row r="18" spans="1:13" ht="15" customHeight="1" x14ac:dyDescent="0.25">
      <c r="A18" s="63" t="s">
        <v>48</v>
      </c>
      <c r="B18" s="19">
        <f t="shared" si="0"/>
        <v>60090</v>
      </c>
      <c r="C18" s="20">
        <f t="shared" si="1"/>
        <v>21134806.965999998</v>
      </c>
      <c r="D18" s="24">
        <v>5081</v>
      </c>
      <c r="E18" s="25">
        <v>2040818.936</v>
      </c>
      <c r="F18" s="24">
        <v>2964</v>
      </c>
      <c r="G18" s="25">
        <v>1632338.97</v>
      </c>
      <c r="H18" s="24">
        <v>6894</v>
      </c>
      <c r="I18" s="25">
        <v>1087846.2879999999</v>
      </c>
      <c r="J18" s="24">
        <v>12662</v>
      </c>
      <c r="K18" s="25">
        <v>7983560.1229999997</v>
      </c>
      <c r="L18" s="24">
        <v>32489</v>
      </c>
      <c r="M18" s="26">
        <v>8390242.6490000002</v>
      </c>
    </row>
    <row r="19" spans="1:13" ht="15" customHeight="1" x14ac:dyDescent="0.25">
      <c r="A19" s="63" t="s">
        <v>49</v>
      </c>
      <c r="B19" s="19">
        <f t="shared" si="0"/>
        <v>36389</v>
      </c>
      <c r="C19" s="20">
        <f t="shared" si="1"/>
        <v>10307231.76392</v>
      </c>
      <c r="D19" s="24">
        <v>3829</v>
      </c>
      <c r="E19" s="25">
        <v>1079721.6929200001</v>
      </c>
      <c r="F19" s="24">
        <v>2761</v>
      </c>
      <c r="G19" s="25">
        <v>802657.03200000001</v>
      </c>
      <c r="H19" s="24">
        <v>4470</v>
      </c>
      <c r="I19" s="25">
        <v>586384.86899999995</v>
      </c>
      <c r="J19" s="24">
        <v>6961</v>
      </c>
      <c r="K19" s="25">
        <v>3565460.463</v>
      </c>
      <c r="L19" s="24">
        <v>18368</v>
      </c>
      <c r="M19" s="26">
        <v>4273007.7070000004</v>
      </c>
    </row>
    <row r="20" spans="1:13" ht="15" customHeight="1" x14ac:dyDescent="0.25">
      <c r="A20" s="63" t="s">
        <v>50</v>
      </c>
      <c r="B20" s="19">
        <f t="shared" si="0"/>
        <v>22011</v>
      </c>
      <c r="C20" s="20">
        <f t="shared" si="1"/>
        <v>5325077.5429999996</v>
      </c>
      <c r="D20" s="24">
        <v>2928</v>
      </c>
      <c r="E20" s="25">
        <v>586104.00899999996</v>
      </c>
      <c r="F20" s="24">
        <v>1633</v>
      </c>
      <c r="G20" s="25">
        <v>326195.092</v>
      </c>
      <c r="H20" s="24">
        <v>3274</v>
      </c>
      <c r="I20" s="25">
        <v>331122.88699999999</v>
      </c>
      <c r="J20" s="24">
        <v>3721</v>
      </c>
      <c r="K20" s="25">
        <v>1756101.919</v>
      </c>
      <c r="L20" s="24">
        <v>10455</v>
      </c>
      <c r="M20" s="26">
        <v>2325553.6359999999</v>
      </c>
    </row>
    <row r="21" spans="1:13" ht="15" customHeight="1" x14ac:dyDescent="0.25">
      <c r="A21" s="63" t="s">
        <v>92</v>
      </c>
      <c r="B21" s="19">
        <f t="shared" si="0"/>
        <v>130964</v>
      </c>
      <c r="C21" s="20">
        <f t="shared" si="1"/>
        <v>31753340.044</v>
      </c>
      <c r="D21" s="24">
        <v>8516</v>
      </c>
      <c r="E21" s="25">
        <v>1769251.632</v>
      </c>
      <c r="F21" s="24">
        <v>4076</v>
      </c>
      <c r="G21" s="25">
        <v>1030587.718</v>
      </c>
      <c r="H21" s="24">
        <v>4592</v>
      </c>
      <c r="I21" s="25">
        <v>483224.72700000001</v>
      </c>
      <c r="J21" s="24">
        <v>21762</v>
      </c>
      <c r="K21" s="25">
        <v>9421820.1469999999</v>
      </c>
      <c r="L21" s="24">
        <v>92018</v>
      </c>
      <c r="M21" s="26">
        <v>19048455.82</v>
      </c>
    </row>
    <row r="22" spans="1:13" ht="15" customHeight="1" x14ac:dyDescent="0.25">
      <c r="A22" s="63" t="s">
        <v>51</v>
      </c>
      <c r="B22" s="19">
        <f t="shared" si="0"/>
        <v>103146</v>
      </c>
      <c r="C22" s="20">
        <f t="shared" si="1"/>
        <v>37853075.666000001</v>
      </c>
      <c r="D22" s="24">
        <v>8192</v>
      </c>
      <c r="E22" s="25">
        <v>3240158.0950000002</v>
      </c>
      <c r="F22" s="24">
        <v>4163</v>
      </c>
      <c r="G22" s="25">
        <v>1630375.672</v>
      </c>
      <c r="H22" s="24">
        <v>9632</v>
      </c>
      <c r="I22" s="25">
        <v>2167496.3709999998</v>
      </c>
      <c r="J22" s="24">
        <v>22840</v>
      </c>
      <c r="K22" s="25">
        <v>14529153.960000001</v>
      </c>
      <c r="L22" s="24">
        <v>58319</v>
      </c>
      <c r="M22" s="26">
        <v>16285891.568</v>
      </c>
    </row>
    <row r="23" spans="1:13" ht="15" customHeight="1" x14ac:dyDescent="0.25">
      <c r="A23" s="64" t="s">
        <v>97</v>
      </c>
      <c r="B23" s="19">
        <f t="shared" si="0"/>
        <v>84041</v>
      </c>
      <c r="C23" s="20">
        <f t="shared" si="1"/>
        <v>31792963.412600003</v>
      </c>
      <c r="D23" s="113">
        <v>5351</v>
      </c>
      <c r="E23" s="114">
        <v>1890782.6295999999</v>
      </c>
      <c r="F23" s="113">
        <v>3210</v>
      </c>
      <c r="G23" s="114">
        <v>1257581.8899999999</v>
      </c>
      <c r="H23" s="113">
        <v>7225</v>
      </c>
      <c r="I23" s="114">
        <v>1666153.378</v>
      </c>
      <c r="J23" s="113">
        <v>19430</v>
      </c>
      <c r="K23" s="114">
        <v>13210823.891000001</v>
      </c>
      <c r="L23" s="113">
        <v>48825</v>
      </c>
      <c r="M23" s="115">
        <v>13767621.624</v>
      </c>
    </row>
    <row r="24" spans="1:13" ht="15" customHeight="1" thickBot="1" x14ac:dyDescent="0.3">
      <c r="A24" s="64" t="s">
        <v>93</v>
      </c>
      <c r="B24" s="19">
        <f t="shared" si="0"/>
        <v>73781</v>
      </c>
      <c r="C24" s="20">
        <f t="shared" si="1"/>
        <v>19841917.855999999</v>
      </c>
      <c r="D24" s="28">
        <v>4683</v>
      </c>
      <c r="E24" s="29">
        <v>1144499.368</v>
      </c>
      <c r="F24" s="28">
        <v>2361</v>
      </c>
      <c r="G24" s="29">
        <v>705864.83400000003</v>
      </c>
      <c r="H24" s="28">
        <v>2849</v>
      </c>
      <c r="I24" s="29">
        <v>372797.85800000001</v>
      </c>
      <c r="J24" s="28">
        <v>14369</v>
      </c>
      <c r="K24" s="29">
        <v>6975601.3820000002</v>
      </c>
      <c r="L24" s="28">
        <v>49519</v>
      </c>
      <c r="M24" s="30">
        <v>10643154.414000001</v>
      </c>
    </row>
    <row r="25" spans="1:13" s="35" customFormat="1" ht="15" customHeight="1" thickBot="1" x14ac:dyDescent="0.25">
      <c r="A25" s="65" t="s">
        <v>23</v>
      </c>
      <c r="B25" s="32">
        <f>SUM(B8:B24)</f>
        <v>1146303</v>
      </c>
      <c r="C25" s="33">
        <f>SUM(C8:C24)</f>
        <v>338840438.63507998</v>
      </c>
      <c r="D25" s="32">
        <f>SUM(D8:D24)</f>
        <v>94700</v>
      </c>
      <c r="E25" s="66">
        <f t="shared" ref="E25:M25" si="2">SUM(E8:E24)</f>
        <v>26880547.66573</v>
      </c>
      <c r="F25" s="32">
        <f>SUM(F8:F24)</f>
        <v>57699</v>
      </c>
      <c r="G25" s="67">
        <f t="shared" si="2"/>
        <v>17656992.636</v>
      </c>
      <c r="H25" s="32">
        <f>SUM(H8:H24)</f>
        <v>105654</v>
      </c>
      <c r="I25" s="67">
        <f t="shared" si="2"/>
        <v>16224882.062350001</v>
      </c>
      <c r="J25" s="32">
        <f>SUM(J8:J24)</f>
        <v>225489</v>
      </c>
      <c r="K25" s="67">
        <f t="shared" si="2"/>
        <v>123624421.58000001</v>
      </c>
      <c r="L25" s="32">
        <f>SUM(L8:L24)</f>
        <v>662761</v>
      </c>
      <c r="M25" s="33">
        <f t="shared" si="2"/>
        <v>154453594.69100001</v>
      </c>
    </row>
    <row r="26" spans="1:13" s="35" customFormat="1" ht="15" customHeight="1" x14ac:dyDescent="0.2">
      <c r="A26" s="36"/>
      <c r="B26" s="37"/>
      <c r="C26" s="38"/>
      <c r="D26" s="39"/>
      <c r="E26" s="38"/>
      <c r="F26" s="39"/>
      <c r="G26" s="38"/>
      <c r="H26" s="39"/>
      <c r="I26" s="38"/>
      <c r="J26" s="39"/>
      <c r="K26" s="38"/>
      <c r="L26" s="39"/>
      <c r="M26" s="38"/>
    </row>
    <row r="27" spans="1:13" s="44" customFormat="1" x14ac:dyDescent="0.2">
      <c r="A27" s="68" t="s">
        <v>54</v>
      </c>
      <c r="B27" s="69"/>
      <c r="C27" s="68"/>
      <c r="D27" s="69"/>
      <c r="E27" s="68"/>
      <c r="F27" s="70"/>
      <c r="G27" s="70"/>
      <c r="H27" s="70"/>
      <c r="I27" s="70"/>
      <c r="J27" s="71"/>
      <c r="K27" s="72"/>
      <c r="L27" s="71"/>
      <c r="M27" s="72"/>
    </row>
    <row r="28" spans="1:13" s="44" customFormat="1" x14ac:dyDescent="0.2">
      <c r="A28" s="126" t="s">
        <v>102</v>
      </c>
      <c r="B28" s="127"/>
      <c r="C28" s="127"/>
      <c r="D28" s="127"/>
      <c r="E28" s="127"/>
      <c r="F28" s="127"/>
      <c r="G28" s="127"/>
      <c r="H28" s="127"/>
      <c r="I28" s="127"/>
      <c r="J28" s="42"/>
      <c r="K28" s="43"/>
      <c r="L28" s="42"/>
      <c r="M28" s="43"/>
    </row>
    <row r="29" spans="1:13" x14ac:dyDescent="0.2">
      <c r="A29" s="73"/>
      <c r="B29" s="74"/>
      <c r="C29" s="75"/>
      <c r="D29" s="52"/>
      <c r="E29" s="75"/>
      <c r="F29" s="52"/>
      <c r="G29" s="75"/>
      <c r="H29" s="52"/>
      <c r="I29" s="75"/>
      <c r="J29" s="76"/>
      <c r="K29" s="77"/>
      <c r="L29" s="76"/>
      <c r="M29" s="77"/>
    </row>
    <row r="30" spans="1:13" x14ac:dyDescent="0.2">
      <c r="A30" s="48"/>
      <c r="B30" s="78"/>
      <c r="C30" s="79"/>
      <c r="D30" s="80"/>
      <c r="E30" s="79"/>
      <c r="F30" s="80"/>
      <c r="G30" s="79"/>
      <c r="H30" s="80"/>
      <c r="I30" s="79"/>
      <c r="J30" s="80"/>
      <c r="K30" s="81"/>
      <c r="L30" s="80"/>
      <c r="M30" s="79"/>
    </row>
    <row r="31" spans="1:13" x14ac:dyDescent="0.2">
      <c r="A31" s="48"/>
      <c r="C31" s="17"/>
      <c r="E31" s="17"/>
      <c r="G31" s="17"/>
      <c r="I31" s="17"/>
      <c r="K31" s="17"/>
      <c r="M31" s="17"/>
    </row>
    <row r="32" spans="1:13" ht="15.75" x14ac:dyDescent="0.25">
      <c r="A32" s="49"/>
      <c r="B32" s="122"/>
      <c r="C32" s="122"/>
      <c r="D32" s="122"/>
      <c r="E32" s="147"/>
      <c r="F32" s="147"/>
      <c r="G32" s="82"/>
      <c r="I32" s="4"/>
      <c r="J32" s="50"/>
      <c r="K32" s="51"/>
      <c r="L32" s="3"/>
      <c r="M32" s="4"/>
    </row>
    <row r="33" spans="1:6" ht="15.75" x14ac:dyDescent="0.25">
      <c r="A33" s="52"/>
      <c r="B33" s="142"/>
      <c r="C33" s="142"/>
      <c r="D33" s="142"/>
      <c r="E33" s="53"/>
      <c r="F33" s="54"/>
    </row>
    <row r="34" spans="1:6" ht="30" customHeight="1" x14ac:dyDescent="0.25">
      <c r="A34" s="55"/>
      <c r="B34" s="122"/>
      <c r="C34" s="122"/>
      <c r="D34" s="122"/>
      <c r="E34" s="147"/>
      <c r="F34" s="147"/>
    </row>
    <row r="35" spans="1:6" x14ac:dyDescent="0.2">
      <c r="A35" s="56"/>
      <c r="B35" s="142"/>
      <c r="C35" s="142"/>
      <c r="D35" s="142"/>
      <c r="E35" s="57"/>
    </row>
    <row r="36" spans="1:6" x14ac:dyDescent="0.2">
      <c r="A36" s="56"/>
      <c r="B36" s="56"/>
      <c r="C36" s="56"/>
      <c r="D36" s="56"/>
      <c r="E36" s="56"/>
    </row>
    <row r="38" spans="1:6" x14ac:dyDescent="0.2">
      <c r="D38" s="5"/>
    </row>
  </sheetData>
  <mergeCells count="20">
    <mergeCell ref="J1:M1"/>
    <mergeCell ref="I2:M2"/>
    <mergeCell ref="A3:M3"/>
    <mergeCell ref="A4:A6"/>
    <mergeCell ref="B4:C4"/>
    <mergeCell ref="D4:M4"/>
    <mergeCell ref="B5:B6"/>
    <mergeCell ref="B35:D35"/>
    <mergeCell ref="D5:E5"/>
    <mergeCell ref="F5:G5"/>
    <mergeCell ref="E32:F32"/>
    <mergeCell ref="E34:F34"/>
    <mergeCell ref="C5:C6"/>
    <mergeCell ref="B33:D33"/>
    <mergeCell ref="A28:I28"/>
    <mergeCell ref="B32:D32"/>
    <mergeCell ref="H5:I5"/>
    <mergeCell ref="B34:D34"/>
    <mergeCell ref="L5:M5"/>
    <mergeCell ref="J5:K5"/>
  </mergeCells>
  <pageMargins left="0.59055118110236215" right="0.19685039370078741" top="0.78740157480314965" bottom="0.39370078740157483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workbookViewId="0">
      <selection activeCell="I31" sqref="I31"/>
    </sheetView>
  </sheetViews>
  <sheetFormatPr defaultRowHeight="12.75" x14ac:dyDescent="0.2"/>
  <cols>
    <col min="1" max="1" width="18" style="83" customWidth="1"/>
    <col min="2" max="2" width="12.7109375" style="83" customWidth="1"/>
    <col min="3" max="3" width="17.5703125" style="83" customWidth="1"/>
    <col min="4" max="4" width="12.7109375" style="83" customWidth="1"/>
    <col min="5" max="5" width="14.5703125" style="83" customWidth="1"/>
    <col min="6" max="6" width="12.7109375" style="83" customWidth="1"/>
    <col min="7" max="7" width="14" style="83" customWidth="1"/>
    <col min="8" max="8" width="12.7109375" style="83" customWidth="1"/>
    <col min="9" max="9" width="15.42578125" style="83" customWidth="1"/>
    <col min="10" max="10" width="12.7109375" style="83" customWidth="1"/>
    <col min="11" max="11" width="18" style="83" customWidth="1"/>
    <col min="12" max="12" width="12.7109375" style="83" customWidth="1"/>
    <col min="13" max="13" width="17" style="83" customWidth="1"/>
    <col min="14" max="16384" width="9.140625" style="83"/>
  </cols>
  <sheetData>
    <row r="1" spans="1:13" x14ac:dyDescent="0.2">
      <c r="M1" s="1" t="s">
        <v>58</v>
      </c>
    </row>
    <row r="3" spans="1:13" ht="33" customHeight="1" x14ac:dyDescent="0.2">
      <c r="A3" s="156" t="s">
        <v>101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3.5" thickBot="1" x14ac:dyDescent="0.25"/>
    <row r="5" spans="1:13" ht="16.5" customHeight="1" x14ac:dyDescent="0.2">
      <c r="A5" s="157" t="s">
        <v>59</v>
      </c>
      <c r="B5" s="160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2"/>
    </row>
    <row r="6" spans="1:13" ht="17.25" customHeight="1" x14ac:dyDescent="0.2">
      <c r="A6" s="158"/>
      <c r="B6" s="163" t="s">
        <v>60</v>
      </c>
      <c r="C6" s="164"/>
      <c r="D6" s="164" t="s">
        <v>61</v>
      </c>
      <c r="E6" s="164"/>
      <c r="F6" s="164" t="s">
        <v>62</v>
      </c>
      <c r="G6" s="164"/>
      <c r="H6" s="164" t="s">
        <v>63</v>
      </c>
      <c r="I6" s="164"/>
      <c r="J6" s="164" t="s">
        <v>64</v>
      </c>
      <c r="K6" s="164"/>
      <c r="L6" s="164" t="s">
        <v>65</v>
      </c>
      <c r="M6" s="165"/>
    </row>
    <row r="7" spans="1:13" ht="50.25" customHeight="1" thickBot="1" x14ac:dyDescent="0.25">
      <c r="A7" s="159"/>
      <c r="B7" s="84" t="s">
        <v>66</v>
      </c>
      <c r="C7" s="85" t="s">
        <v>87</v>
      </c>
      <c r="D7" s="85" t="s">
        <v>67</v>
      </c>
      <c r="E7" s="85" t="s">
        <v>88</v>
      </c>
      <c r="F7" s="85" t="s">
        <v>67</v>
      </c>
      <c r="G7" s="85" t="s">
        <v>88</v>
      </c>
      <c r="H7" s="85" t="s">
        <v>67</v>
      </c>
      <c r="I7" s="85" t="s">
        <v>88</v>
      </c>
      <c r="J7" s="85" t="s">
        <v>67</v>
      </c>
      <c r="K7" s="85" t="s">
        <v>88</v>
      </c>
      <c r="L7" s="85" t="s">
        <v>68</v>
      </c>
      <c r="M7" s="86" t="s">
        <v>88</v>
      </c>
    </row>
    <row r="8" spans="1:13" ht="15" customHeight="1" x14ac:dyDescent="0.2">
      <c r="A8" s="87" t="s">
        <v>69</v>
      </c>
      <c r="B8" s="88">
        <f t="shared" ref="B8:C24" si="0">D8+F8+H8+J8+L8</f>
        <v>35939</v>
      </c>
      <c r="C8" s="89">
        <f t="shared" si="0"/>
        <v>9676744.1683900002</v>
      </c>
      <c r="D8" s="90">
        <v>4225</v>
      </c>
      <c r="E8" s="89">
        <v>1012767.137</v>
      </c>
      <c r="F8" s="90">
        <v>2960</v>
      </c>
      <c r="G8" s="89">
        <v>691512.67099999997</v>
      </c>
      <c r="H8" s="90">
        <v>2447</v>
      </c>
      <c r="I8" s="89">
        <v>290932.63838999998</v>
      </c>
      <c r="J8" s="90">
        <v>6760</v>
      </c>
      <c r="K8" s="89">
        <v>3327766.034</v>
      </c>
      <c r="L8" s="90">
        <v>19547</v>
      </c>
      <c r="M8" s="91">
        <v>4353765.6880000001</v>
      </c>
    </row>
    <row r="9" spans="1:13" ht="15" customHeight="1" x14ac:dyDescent="0.2">
      <c r="A9" s="92" t="s">
        <v>70</v>
      </c>
      <c r="B9" s="88">
        <f t="shared" si="0"/>
        <v>59655</v>
      </c>
      <c r="C9" s="89">
        <f t="shared" si="0"/>
        <v>16874654.191</v>
      </c>
      <c r="D9" s="90">
        <v>4415</v>
      </c>
      <c r="E9" s="93">
        <v>1111455.7560000001</v>
      </c>
      <c r="F9" s="93">
        <v>3617</v>
      </c>
      <c r="G9" s="94">
        <v>1120515.97</v>
      </c>
      <c r="H9" s="93">
        <v>5498</v>
      </c>
      <c r="I9" s="94">
        <v>884468.777</v>
      </c>
      <c r="J9" s="93">
        <v>12451</v>
      </c>
      <c r="K9" s="94">
        <v>6154871.8289999999</v>
      </c>
      <c r="L9" s="93">
        <v>33674</v>
      </c>
      <c r="M9" s="95">
        <v>7603341.8590000002</v>
      </c>
    </row>
    <row r="10" spans="1:13" ht="15" customHeight="1" x14ac:dyDescent="0.25">
      <c r="A10" s="92" t="s">
        <v>71</v>
      </c>
      <c r="B10" s="88">
        <f t="shared" si="0"/>
        <v>128270</v>
      </c>
      <c r="C10" s="89">
        <f t="shared" si="0"/>
        <v>33633636.973760001</v>
      </c>
      <c r="D10" s="94">
        <v>6232</v>
      </c>
      <c r="E10" s="96">
        <v>1395459.2734300001</v>
      </c>
      <c r="F10" s="94">
        <v>5430</v>
      </c>
      <c r="G10" s="96">
        <v>1369815.85</v>
      </c>
      <c r="H10" s="94">
        <v>9954</v>
      </c>
      <c r="I10" s="96">
        <v>984795.15833000001</v>
      </c>
      <c r="J10" s="94">
        <v>24450</v>
      </c>
      <c r="K10" s="96">
        <v>11952415.267000001</v>
      </c>
      <c r="L10" s="94">
        <v>82204</v>
      </c>
      <c r="M10" s="97">
        <v>17931151.425000001</v>
      </c>
    </row>
    <row r="11" spans="1:13" ht="15" customHeight="1" x14ac:dyDescent="0.2">
      <c r="A11" s="92" t="s">
        <v>72</v>
      </c>
      <c r="B11" s="88">
        <f t="shared" si="0"/>
        <v>55501</v>
      </c>
      <c r="C11" s="89">
        <f t="shared" si="0"/>
        <v>17272182.675000001</v>
      </c>
      <c r="D11" s="94">
        <v>3938</v>
      </c>
      <c r="E11" s="93">
        <v>1395639.051</v>
      </c>
      <c r="F11" s="94">
        <v>3050</v>
      </c>
      <c r="G11" s="93">
        <v>1282751.548</v>
      </c>
      <c r="H11" s="94">
        <v>11917</v>
      </c>
      <c r="I11" s="93">
        <v>2277884.44</v>
      </c>
      <c r="J11" s="94">
        <v>10191</v>
      </c>
      <c r="K11" s="93">
        <v>5490468.3509999998</v>
      </c>
      <c r="L11" s="94">
        <v>26405</v>
      </c>
      <c r="M11" s="98">
        <v>6825439.2850000001</v>
      </c>
    </row>
    <row r="12" spans="1:13" ht="15" customHeight="1" x14ac:dyDescent="0.2">
      <c r="A12" s="92" t="s">
        <v>73</v>
      </c>
      <c r="B12" s="88">
        <f t="shared" si="0"/>
        <v>68699</v>
      </c>
      <c r="C12" s="89">
        <f t="shared" si="0"/>
        <v>24244612.361199997</v>
      </c>
      <c r="D12" s="94">
        <v>6161</v>
      </c>
      <c r="E12" s="93">
        <v>1447467.067</v>
      </c>
      <c r="F12" s="94">
        <v>5109</v>
      </c>
      <c r="G12" s="93">
        <v>1248668.2709999999</v>
      </c>
      <c r="H12" s="94">
        <v>6565</v>
      </c>
      <c r="I12" s="93">
        <v>1089329.1292000001</v>
      </c>
      <c r="J12" s="94">
        <v>14934</v>
      </c>
      <c r="K12" s="93">
        <v>11903637.895</v>
      </c>
      <c r="L12" s="94">
        <v>35930</v>
      </c>
      <c r="M12" s="98">
        <v>8555509.9989999998</v>
      </c>
    </row>
    <row r="13" spans="1:13" ht="15" customHeight="1" x14ac:dyDescent="0.2">
      <c r="A13" s="92" t="s">
        <v>74</v>
      </c>
      <c r="B13" s="88">
        <f t="shared" si="0"/>
        <v>69981</v>
      </c>
      <c r="C13" s="89">
        <f t="shared" si="0"/>
        <v>19368798.07268</v>
      </c>
      <c r="D13" s="94">
        <v>5040</v>
      </c>
      <c r="E13" s="93">
        <v>1071711.68068</v>
      </c>
      <c r="F13" s="94">
        <v>2586</v>
      </c>
      <c r="G13" s="93">
        <v>770012.57</v>
      </c>
      <c r="H13" s="94">
        <v>4397</v>
      </c>
      <c r="I13" s="93">
        <v>573677.23400000005</v>
      </c>
      <c r="J13" s="94">
        <v>13786</v>
      </c>
      <c r="K13" s="93">
        <v>7178442.5870000003</v>
      </c>
      <c r="L13" s="94">
        <v>44172</v>
      </c>
      <c r="M13" s="98">
        <v>9774954.0010000002</v>
      </c>
    </row>
    <row r="14" spans="1:13" ht="15" customHeight="1" x14ac:dyDescent="0.2">
      <c r="A14" s="92" t="s">
        <v>75</v>
      </c>
      <c r="B14" s="88">
        <f t="shared" si="0"/>
        <v>44478</v>
      </c>
      <c r="C14" s="89">
        <f t="shared" si="0"/>
        <v>11877665.575999999</v>
      </c>
      <c r="D14" s="94">
        <v>3145</v>
      </c>
      <c r="E14" s="93">
        <v>816418.09299999999</v>
      </c>
      <c r="F14" s="94">
        <v>2197</v>
      </c>
      <c r="G14" s="93">
        <v>597842.18000000005</v>
      </c>
      <c r="H14" s="94">
        <v>9279</v>
      </c>
      <c r="I14" s="93">
        <v>1646562.7409999999</v>
      </c>
      <c r="J14" s="94">
        <v>7850</v>
      </c>
      <c r="K14" s="93">
        <v>3840922.05</v>
      </c>
      <c r="L14" s="94">
        <v>22007</v>
      </c>
      <c r="M14" s="98">
        <v>4975920.5120000001</v>
      </c>
    </row>
    <row r="15" spans="1:13" ht="15" customHeight="1" x14ac:dyDescent="0.2">
      <c r="A15" s="92" t="s">
        <v>76</v>
      </c>
      <c r="B15" s="88">
        <f t="shared" si="0"/>
        <v>76976</v>
      </c>
      <c r="C15" s="89">
        <f t="shared" si="0"/>
        <v>23608363.829220001</v>
      </c>
      <c r="D15" s="94">
        <v>15314</v>
      </c>
      <c r="E15" s="93">
        <v>5254327.8461000007</v>
      </c>
      <c r="F15" s="94">
        <v>5645</v>
      </c>
      <c r="G15" s="93">
        <v>1760336.3</v>
      </c>
      <c r="H15" s="94">
        <v>5638</v>
      </c>
      <c r="I15" s="93">
        <v>779104.93111999996</v>
      </c>
      <c r="J15" s="94">
        <v>13804</v>
      </c>
      <c r="K15" s="93">
        <v>7444006.483</v>
      </c>
      <c r="L15" s="94">
        <v>36575</v>
      </c>
      <c r="M15" s="98">
        <v>8370588.2690000003</v>
      </c>
    </row>
    <row r="16" spans="1:13" ht="15" customHeight="1" x14ac:dyDescent="0.2">
      <c r="A16" s="92" t="s">
        <v>77</v>
      </c>
      <c r="B16" s="88">
        <f t="shared" si="0"/>
        <v>59693</v>
      </c>
      <c r="C16" s="89">
        <f t="shared" si="0"/>
        <v>14316658.3431</v>
      </c>
      <c r="D16" s="94">
        <v>3468</v>
      </c>
      <c r="E16" s="93">
        <v>684460.50399999996</v>
      </c>
      <c r="F16" s="94">
        <v>2749</v>
      </c>
      <c r="G16" s="93">
        <v>732787.83600000001</v>
      </c>
      <c r="H16" s="94">
        <v>6180</v>
      </c>
      <c r="I16" s="93">
        <v>511877.98110000003</v>
      </c>
      <c r="J16" s="94">
        <v>12727</v>
      </c>
      <c r="K16" s="93">
        <v>5176732.4440000001</v>
      </c>
      <c r="L16" s="94">
        <v>34569</v>
      </c>
      <c r="M16" s="98">
        <v>7210799.5779999997</v>
      </c>
    </row>
    <row r="17" spans="1:13" ht="15" customHeight="1" x14ac:dyDescent="0.2">
      <c r="A17" s="92" t="s">
        <v>78</v>
      </c>
      <c r="B17" s="88">
        <f t="shared" si="0"/>
        <v>36689</v>
      </c>
      <c r="C17" s="89">
        <f t="shared" si="0"/>
        <v>9958709.1932100002</v>
      </c>
      <c r="D17" s="94">
        <v>4182</v>
      </c>
      <c r="E17" s="93">
        <v>939504.89500000002</v>
      </c>
      <c r="F17" s="94">
        <v>3188</v>
      </c>
      <c r="G17" s="93">
        <v>697148.23199999996</v>
      </c>
      <c r="H17" s="94">
        <v>4843</v>
      </c>
      <c r="I17" s="93">
        <v>491222.65420999995</v>
      </c>
      <c r="J17" s="94">
        <v>6791</v>
      </c>
      <c r="K17" s="93">
        <v>3712636.7549999999</v>
      </c>
      <c r="L17" s="94">
        <v>17685</v>
      </c>
      <c r="M17" s="98">
        <v>4118196.6570000001</v>
      </c>
    </row>
    <row r="18" spans="1:13" ht="15" customHeight="1" x14ac:dyDescent="0.2">
      <c r="A18" s="92" t="s">
        <v>79</v>
      </c>
      <c r="B18" s="88">
        <f t="shared" si="0"/>
        <v>60090</v>
      </c>
      <c r="C18" s="89">
        <f t="shared" si="0"/>
        <v>21134806.965999998</v>
      </c>
      <c r="D18" s="94">
        <v>5081</v>
      </c>
      <c r="E18" s="93">
        <v>2040818.936</v>
      </c>
      <c r="F18" s="94">
        <v>2964</v>
      </c>
      <c r="G18" s="93">
        <v>1632338.97</v>
      </c>
      <c r="H18" s="94">
        <v>6894</v>
      </c>
      <c r="I18" s="93">
        <v>1087846.2879999999</v>
      </c>
      <c r="J18" s="94">
        <v>12662</v>
      </c>
      <c r="K18" s="93">
        <v>7983560.1229999997</v>
      </c>
      <c r="L18" s="94">
        <v>32489</v>
      </c>
      <c r="M18" s="98">
        <v>8390242.6490000002</v>
      </c>
    </row>
    <row r="19" spans="1:13" ht="15" customHeight="1" x14ac:dyDescent="0.2">
      <c r="A19" s="92" t="s">
        <v>80</v>
      </c>
      <c r="B19" s="88">
        <f t="shared" si="0"/>
        <v>36389</v>
      </c>
      <c r="C19" s="89">
        <f t="shared" si="0"/>
        <v>10307231.76392</v>
      </c>
      <c r="D19" s="94">
        <v>3829</v>
      </c>
      <c r="E19" s="93">
        <v>1079721.6929200001</v>
      </c>
      <c r="F19" s="94">
        <v>2761</v>
      </c>
      <c r="G19" s="93">
        <v>802657.03200000001</v>
      </c>
      <c r="H19" s="94">
        <v>4470</v>
      </c>
      <c r="I19" s="93">
        <v>586384.86899999995</v>
      </c>
      <c r="J19" s="94">
        <v>6961</v>
      </c>
      <c r="K19" s="93">
        <v>3565460.463</v>
      </c>
      <c r="L19" s="94">
        <v>18368</v>
      </c>
      <c r="M19" s="98">
        <v>4273007.7070000004</v>
      </c>
    </row>
    <row r="20" spans="1:13" ht="15" customHeight="1" x14ac:dyDescent="0.2">
      <c r="A20" s="92" t="s">
        <v>81</v>
      </c>
      <c r="B20" s="88">
        <f t="shared" si="0"/>
        <v>22011</v>
      </c>
      <c r="C20" s="89">
        <f t="shared" si="0"/>
        <v>5325077.5429999996</v>
      </c>
      <c r="D20" s="94">
        <v>2928</v>
      </c>
      <c r="E20" s="93">
        <v>586104.00899999996</v>
      </c>
      <c r="F20" s="94">
        <v>1633</v>
      </c>
      <c r="G20" s="93">
        <v>326195.092</v>
      </c>
      <c r="H20" s="94">
        <v>3274</v>
      </c>
      <c r="I20" s="93">
        <v>331122.88699999999</v>
      </c>
      <c r="J20" s="94">
        <v>3721</v>
      </c>
      <c r="K20" s="93">
        <v>1756101.919</v>
      </c>
      <c r="L20" s="94">
        <v>10455</v>
      </c>
      <c r="M20" s="98">
        <v>2325553.6359999999</v>
      </c>
    </row>
    <row r="21" spans="1:13" ht="15" customHeight="1" x14ac:dyDescent="0.2">
      <c r="A21" s="92" t="s">
        <v>94</v>
      </c>
      <c r="B21" s="88">
        <f t="shared" si="0"/>
        <v>130964</v>
      </c>
      <c r="C21" s="89">
        <f t="shared" si="0"/>
        <v>31753340.044</v>
      </c>
      <c r="D21" s="94">
        <v>8516</v>
      </c>
      <c r="E21" s="93">
        <v>1769251.632</v>
      </c>
      <c r="F21" s="94">
        <v>4076</v>
      </c>
      <c r="G21" s="93">
        <v>1030587.718</v>
      </c>
      <c r="H21" s="94">
        <v>4592</v>
      </c>
      <c r="I21" s="93">
        <v>483224.72700000001</v>
      </c>
      <c r="J21" s="94">
        <v>21762</v>
      </c>
      <c r="K21" s="93">
        <v>9421820.1469999999</v>
      </c>
      <c r="L21" s="94">
        <v>92018</v>
      </c>
      <c r="M21" s="98">
        <v>19048455.82</v>
      </c>
    </row>
    <row r="22" spans="1:13" ht="15" customHeight="1" x14ac:dyDescent="0.2">
      <c r="A22" s="92" t="s">
        <v>82</v>
      </c>
      <c r="B22" s="88">
        <f t="shared" si="0"/>
        <v>103146</v>
      </c>
      <c r="C22" s="89">
        <f t="shared" si="0"/>
        <v>37853075.666000001</v>
      </c>
      <c r="D22" s="94">
        <v>8192</v>
      </c>
      <c r="E22" s="93">
        <v>3240158.0950000002</v>
      </c>
      <c r="F22" s="94">
        <v>4163</v>
      </c>
      <c r="G22" s="93">
        <v>1630375.672</v>
      </c>
      <c r="H22" s="94">
        <v>9632</v>
      </c>
      <c r="I22" s="93">
        <v>2167496.3709999998</v>
      </c>
      <c r="J22" s="94">
        <v>22840</v>
      </c>
      <c r="K22" s="93">
        <v>14529153.960000001</v>
      </c>
      <c r="L22" s="94">
        <v>58319</v>
      </c>
      <c r="M22" s="98">
        <v>16285891.568</v>
      </c>
    </row>
    <row r="23" spans="1:13" ht="15" customHeight="1" x14ac:dyDescent="0.2">
      <c r="A23" s="99" t="s">
        <v>98</v>
      </c>
      <c r="B23" s="88">
        <f t="shared" si="0"/>
        <v>84041</v>
      </c>
      <c r="C23" s="89">
        <f t="shared" si="0"/>
        <v>31792963.412600003</v>
      </c>
      <c r="D23" s="116">
        <v>5351</v>
      </c>
      <c r="E23" s="117">
        <v>1890782.6295999999</v>
      </c>
      <c r="F23" s="116">
        <v>3210</v>
      </c>
      <c r="G23" s="117">
        <v>1257581.8899999999</v>
      </c>
      <c r="H23" s="116">
        <v>7225</v>
      </c>
      <c r="I23" s="117">
        <v>1666153.378</v>
      </c>
      <c r="J23" s="116">
        <v>19430</v>
      </c>
      <c r="K23" s="117">
        <v>13210823.891000001</v>
      </c>
      <c r="L23" s="116">
        <v>48825</v>
      </c>
      <c r="M23" s="118">
        <v>13767621.624</v>
      </c>
    </row>
    <row r="24" spans="1:13" ht="15" customHeight="1" thickBot="1" x14ac:dyDescent="0.25">
      <c r="A24" s="99" t="s">
        <v>95</v>
      </c>
      <c r="B24" s="88">
        <f t="shared" si="0"/>
        <v>73781</v>
      </c>
      <c r="C24" s="89">
        <f t="shared" si="0"/>
        <v>19841917.855999999</v>
      </c>
      <c r="D24" s="100">
        <v>4683</v>
      </c>
      <c r="E24" s="101">
        <v>1144499.368</v>
      </c>
      <c r="F24" s="100">
        <v>2361</v>
      </c>
      <c r="G24" s="101">
        <v>705864.83400000003</v>
      </c>
      <c r="H24" s="100">
        <v>2849</v>
      </c>
      <c r="I24" s="101">
        <v>372797.85800000001</v>
      </c>
      <c r="J24" s="100">
        <v>14369</v>
      </c>
      <c r="K24" s="101">
        <v>6975601.3820000002</v>
      </c>
      <c r="L24" s="100">
        <v>49519</v>
      </c>
      <c r="M24" s="102">
        <v>10643154.414000001</v>
      </c>
    </row>
    <row r="25" spans="1:13" ht="15" customHeight="1" thickBot="1" x14ac:dyDescent="0.25">
      <c r="A25" s="103" t="s">
        <v>83</v>
      </c>
      <c r="B25" s="104">
        <f t="shared" ref="B25:M25" si="1">SUM(B8:B24)</f>
        <v>1146303</v>
      </c>
      <c r="C25" s="105">
        <f t="shared" si="1"/>
        <v>338840438.63507998</v>
      </c>
      <c r="D25" s="106">
        <f t="shared" si="1"/>
        <v>94700</v>
      </c>
      <c r="E25" s="107">
        <f t="shared" si="1"/>
        <v>26880547.66573</v>
      </c>
      <c r="F25" s="106">
        <f t="shared" si="1"/>
        <v>57699</v>
      </c>
      <c r="G25" s="107">
        <f t="shared" si="1"/>
        <v>17656992.636</v>
      </c>
      <c r="H25" s="106">
        <f t="shared" si="1"/>
        <v>105654</v>
      </c>
      <c r="I25" s="108">
        <f t="shared" si="1"/>
        <v>16224882.062350001</v>
      </c>
      <c r="J25" s="109">
        <f t="shared" si="1"/>
        <v>225489</v>
      </c>
      <c r="K25" s="110">
        <f t="shared" si="1"/>
        <v>123624421.58000001</v>
      </c>
      <c r="L25" s="106">
        <f t="shared" si="1"/>
        <v>662761</v>
      </c>
      <c r="M25" s="111">
        <f t="shared" si="1"/>
        <v>154453594.69100001</v>
      </c>
    </row>
    <row r="27" spans="1:13" s="112" customFormat="1" x14ac:dyDescent="0.2">
      <c r="A27" s="126" t="s">
        <v>84</v>
      </c>
      <c r="B27" s="126"/>
      <c r="C27" s="127"/>
      <c r="D27" s="127"/>
      <c r="E27" s="127"/>
      <c r="F27" s="127"/>
      <c r="G27" s="127"/>
      <c r="H27" s="127"/>
      <c r="I27" s="127"/>
      <c r="J27" s="127"/>
    </row>
    <row r="28" spans="1:13" s="112" customFormat="1" x14ac:dyDescent="0.2">
      <c r="A28" s="45" t="s">
        <v>85</v>
      </c>
      <c r="B28" s="45"/>
      <c r="C28" s="46"/>
      <c r="D28" s="47"/>
      <c r="E28" s="46"/>
      <c r="F28" s="47"/>
      <c r="G28" s="46"/>
      <c r="H28" s="47"/>
      <c r="I28" s="46"/>
      <c r="J28" s="47"/>
    </row>
    <row r="32" spans="1:13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6св-рус.</vt:lpstr>
      <vt:lpstr>6св-каз.</vt:lpstr>
      <vt:lpstr>6св-англ.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2015-02-11T11:30:35Z</cp:lastPrinted>
  <dcterms:created xsi:type="dcterms:W3CDTF">1996-10-08T23:32:33Z</dcterms:created>
  <dcterms:modified xsi:type="dcterms:W3CDTF">2023-06-27T11:07:27Z</dcterms:modified>
</cp:coreProperties>
</file>