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2786C82E-5C6C-4BB3-A877-4D9E1BD8036D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C23" i="13" l="1"/>
  <c r="B23" i="13"/>
  <c r="C23" i="14"/>
  <c r="B23" i="14"/>
  <c r="C23" i="15"/>
  <c r="B23" i="15"/>
  <c r="D25" i="13"/>
  <c r="E25" i="13"/>
  <c r="F25" i="13"/>
  <c r="G25" i="13"/>
  <c r="H25" i="13"/>
  <c r="I25" i="13"/>
  <c r="J25" i="13"/>
  <c r="K25" i="13"/>
  <c r="L25" i="13"/>
  <c r="M25" i="13"/>
  <c r="M25" i="15"/>
  <c r="L25" i="15"/>
  <c r="K25" i="15"/>
  <c r="J25" i="15"/>
  <c r="I25" i="15"/>
  <c r="H25" i="15"/>
  <c r="G25" i="15"/>
  <c r="F25" i="15"/>
  <c r="E25" i="15"/>
  <c r="D25" i="15"/>
  <c r="C24" i="15"/>
  <c r="B24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C25" i="15" s="1"/>
  <c r="B11" i="15"/>
  <c r="C10" i="15"/>
  <c r="B10" i="15"/>
  <c r="C9" i="15"/>
  <c r="B9" i="15"/>
  <c r="B25" i="15" s="1"/>
  <c r="C8" i="15"/>
  <c r="B8" i="15"/>
  <c r="C24" i="14"/>
  <c r="B24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C25" i="14" s="1"/>
  <c r="B11" i="14"/>
  <c r="C10" i="14"/>
  <c r="B10" i="14"/>
  <c r="C9" i="14"/>
  <c r="B9" i="14"/>
  <c r="C8" i="14"/>
  <c r="B8" i="14"/>
  <c r="B25" i="14" s="1"/>
  <c r="M25" i="14"/>
  <c r="L25" i="14"/>
  <c r="K25" i="14"/>
  <c r="J25" i="14"/>
  <c r="I25" i="14"/>
  <c r="H25" i="14"/>
  <c r="G25" i="14"/>
  <c r="F25" i="14"/>
  <c r="E25" i="14"/>
  <c r="D25" i="14"/>
  <c r="C24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25" i="13" s="1"/>
  <c r="C9" i="13"/>
  <c r="C8" i="13"/>
  <c r="B24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25" i="13" s="1"/>
  <c r="B9" i="13"/>
  <c r="B8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<sst xmlns="http://schemas.openxmlformats.org/spreadsheetml/2006/main" count="135" uniqueCount="103">
  <si>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</si>
  <si>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</si>
  <si>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</si>
  <si>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</si>
  <si>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</si>
  <si>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</si>
  <si>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</si>
  <si>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</si>
  <si>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</si>
  <si>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</si>
  <si>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</si>
  <si>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</si>
  <si>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</si>
  <si>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</si>
  <si>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</si>
  <si>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</si>
  <si>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</si>
  <si>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</si>
  <si>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</si>
  <si>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</si>
  <si>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</si>
  <si>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</si>
  <si>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</si>
  <si>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</si>
  <si>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</si>
  <si>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</si>
  <si>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</si>
  <si>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</si>
  <si>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</si>
  <si>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</si>
  <si>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</si>
  <si>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</si>
  <si>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</si>
  <si>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</si>
  <si>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</si>
  <si>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</si>
  <si>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</si>
  <si>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</si>
  <si>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</si>
  <si>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</si>
  <si>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</si>
  <si>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</si>
  <si>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</si>
  <si>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</si>
  <si>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</si>
  <si>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</si>
  <si>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</si>
  <si>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</si>
  <si>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</si>
  <si>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</si>
  <si>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</si>
  <si>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</si>
  <si>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</si>
  <si>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</si>
  <si>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</si>
  <si>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</si>
  <si>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</si>
  <si>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</si>
  <si>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</si>
  <si>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</si>
  <si>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</si>
  <si>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</si>
  <si>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</si>
  <si>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</si>
  <si>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</si>
  <si>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</si>
  <si>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</si>
  <si>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</si>
  <si>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</si>
  <si>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</si>
  <si>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</si>
  <si>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</si>
  <si>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</si>
  <si>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</si>
  <si>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</si>
  <si>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</si>
  <si>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</si>
  <si>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</si>
  <si>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</si>
  <si>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</si>
  <si>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</si>
  <si>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</si>
  <si>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</si>
  <si>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</si>
  <si>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</si>
  <si>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</si>
  <si>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</si>
  <si>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</si>
  <si>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</si>
  <si>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</si>
  <si>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Turkestan</t>
  </si>
  <si>
    <t>Shymkent city</t>
  </si>
  <si>
    <t>Түркістан облысы</t>
  </si>
  <si>
    <t>Шымкент қаласы</t>
  </si>
  <si>
    <t>Туркестанская</t>
  </si>
  <si>
    <t>г. Шымкент</t>
  </si>
  <si>
    <t>г.Нур-Султан</t>
  </si>
  <si>
    <t>Нұр-Сұлтан қаласы</t>
  </si>
  <si>
    <t>Nur-Sultan city</t>
  </si>
  <si>
    <t xml:space="preserve">Сведения о  числе получателей и суммах социальных выплат из АО "Государственный фонд социального страхования" за 4 квартал  2021 года                                                                                                                             </t>
  </si>
  <si>
    <t xml:space="preserve"> "Мемлекеттік әлеуметтік сақтандыру қоры" АҚ-тан 2021 жылдың  IV-тоқсаны  қорытындысы бойынша әлеуметтік төлемдер  сомалары  мен алушылар  саны туралы мәліметтер</t>
  </si>
  <si>
    <t xml:space="preserve">Information on number of beneficiary and amounts of social benefits from State Social Insurance Fund JSC for the fourth guarter of 2021 accounting period 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</si>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</sst>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0_р_._-;\-* #,##0.00_р_._-;_-* &quot;-&quot;?_р_._-;_-@_-"/>
  </numFmts>
  <fonts count="4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1" applyNumberFormat="0" applyAlignment="0" applyProtection="0"/>
    <xf numFmtId="0" fontId="7" fillId="10" borderId="42" applyNumberFormat="0" applyAlignment="0" applyProtection="0"/>
    <xf numFmtId="0" fontId="8" fillId="10" borderId="41" applyNumberFormat="0" applyAlignment="0" applyProtection="0"/>
    <xf numFmtId="0" fontId="9" fillId="0" borderId="43" applyNumberFormat="0" applyFill="0" applyAlignment="0" applyProtection="0"/>
    <xf numFmtId="0" fontId="10" fillId="0" borderId="44" applyNumberFormat="0" applyFill="0" applyAlignment="0" applyProtection="0"/>
    <xf numFmtId="0" fontId="11" fillId="0" borderId="4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46" applyNumberFormat="0" applyFill="0" applyAlignment="0" applyProtection="0"/>
    <xf numFmtId="0" fontId="13" fillId="11" borderId="47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48" applyNumberFormat="0" applyFont="0" applyAlignment="0" applyProtection="0"/>
    <xf numFmtId="0" fontId="18" fillId="0" borderId="49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6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7" fontId="26" fillId="0" borderId="19" xfId="20" applyNumberFormat="1" applyFont="1" applyFill="1" applyBorder="1" applyAlignment="1">
      <alignment vertical="center" wrapText="1"/>
    </xf>
    <xf numFmtId="0" fontId="27" fillId="16" borderId="20" xfId="20" applyFont="1" applyFill="1" applyBorder="1" applyAlignment="1">
      <alignment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21" xfId="20" applyNumberFormat="1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3" fontId="24" fillId="0" borderId="23" xfId="20" applyNumberFormat="1" applyFont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left" vertical="center" wrapText="1"/>
    </xf>
    <xf numFmtId="0" fontId="26" fillId="0" borderId="25" xfId="18" applyFont="1" applyFill="1" applyBorder="1" applyAlignment="1">
      <alignment horizontal="left" vertical="center" wrapText="1"/>
    </xf>
    <xf numFmtId="0" fontId="26" fillId="0" borderId="26" xfId="18" applyFont="1" applyFill="1" applyBorder="1" applyAlignment="1">
      <alignment horizontal="left" vertical="center" wrapText="1"/>
    </xf>
    <xf numFmtId="0" fontId="27" fillId="16" borderId="20" xfId="18" applyFont="1" applyFill="1" applyBorder="1" applyAlignment="1">
      <alignment horizontal="left" wrapText="1"/>
    </xf>
    <xf numFmtId="166" fontId="27" fillId="17" borderId="7" xfId="30" applyNumberFormat="1" applyFont="1" applyFill="1" applyBorder="1" applyAlignment="1">
      <alignment horizontal="right" vertical="center"/>
    </xf>
    <xf numFmtId="166" fontId="27" fillId="16" borderId="7" xfId="30" applyNumberFormat="1" applyFont="1" applyFill="1" applyBorder="1" applyAlignment="1">
      <alignment horizontal="right" vertical="center"/>
    </xf>
    <xf numFmtId="0" fontId="36" fillId="0" borderId="0" xfId="0" applyFont="1"/>
    <xf numFmtId="3" fontId="36" fillId="0" borderId="0" xfId="0" applyNumberFormat="1" applyFont="1"/>
    <xf numFmtId="0" fontId="30" fillId="0" borderId="0" xfId="22" applyFont="1" applyAlignment="1"/>
    <xf numFmtId="3" fontId="37" fillId="0" borderId="0" xfId="20" applyNumberFormat="1" applyFont="1" applyFill="1" applyBorder="1" applyAlignment="1">
      <alignment vertical="center" wrapText="1"/>
    </xf>
    <xf numFmtId="167" fontId="37" fillId="0" borderId="0" xfId="20" applyNumberFormat="1" applyFont="1" applyFill="1" applyBorder="1" applyAlignment="1">
      <alignment vertical="center" wrapText="1"/>
    </xf>
    <xf numFmtId="0" fontId="38" fillId="0" borderId="0" xfId="22" applyFont="1"/>
    <xf numFmtId="3" fontId="38" fillId="0" borderId="0" xfId="22" applyNumberFormat="1" applyFont="1"/>
    <xf numFmtId="167" fontId="29" fillId="0" borderId="0" xfId="22" applyNumberFormat="1" applyFont="1"/>
    <xf numFmtId="3" fontId="29" fillId="0" borderId="0" xfId="20" applyNumberFormat="1" applyFont="1"/>
    <xf numFmtId="167" fontId="29" fillId="0" borderId="0" xfId="20" applyNumberFormat="1" applyFont="1"/>
    <xf numFmtId="3" fontId="39" fillId="0" borderId="0" xfId="22" applyNumberFormat="1" applyFont="1"/>
    <xf numFmtId="167" fontId="40" fillId="0" borderId="0" xfId="20" applyNumberFormat="1" applyFont="1"/>
    <xf numFmtId="3" fontId="40" fillId="0" borderId="0" xfId="20" applyNumberFormat="1" applyFont="1"/>
    <xf numFmtId="167" fontId="39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21" applyFont="1" applyFill="1" applyBorder="1" applyAlignment="1">
      <alignment horizontal="left" vertical="center" wrapText="1"/>
    </xf>
    <xf numFmtId="3" fontId="26" fillId="0" borderId="9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4" fontId="26" fillId="0" borderId="14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 vertical="center"/>
    </xf>
    <xf numFmtId="0" fontId="26" fillId="0" borderId="16" xfId="21" applyFont="1" applyFill="1" applyBorder="1" applyAlignment="1">
      <alignment horizontal="left" vertical="center" wrapText="1"/>
    </xf>
    <xf numFmtId="3" fontId="26" fillId="0" borderId="18" xfId="0" applyNumberFormat="1" applyFont="1" applyBorder="1" applyAlignment="1">
      <alignment horizontal="right" vertical="center"/>
    </xf>
    <xf numFmtId="4" fontId="26" fillId="0" borderId="18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31" fillId="0" borderId="0" xfId="0" applyFo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0" fontId="27" fillId="16" borderId="4" xfId="21" applyFont="1" applyFill="1" applyBorder="1" applyAlignment="1">
      <alignment horizontal="left" vertical="center" wrapText="1"/>
    </xf>
    <xf numFmtId="168" fontId="27" fillId="16" borderId="5" xfId="31" applyNumberFormat="1" applyFont="1" applyFill="1" applyBorder="1" applyAlignment="1">
      <alignment horizontal="center" wrapText="1"/>
    </xf>
    <xf numFmtId="170" fontId="27" fillId="16" borderId="7" xfId="0" applyNumberFormat="1" applyFont="1" applyFill="1" applyBorder="1" applyAlignment="1">
      <alignment horizontal="center" wrapText="1"/>
    </xf>
    <xf numFmtId="168" fontId="27" fillId="16" borderId="7" xfId="31" applyNumberFormat="1" applyFont="1" applyFill="1" applyBorder="1" applyAlignment="1">
      <alignment horizontal="center" wrapText="1"/>
    </xf>
    <xf numFmtId="166" fontId="27" fillId="16" borderId="7" xfId="31" applyNumberFormat="1" applyFont="1" applyFill="1" applyBorder="1" applyAlignment="1">
      <alignment horizontal="center" wrapText="1"/>
    </xf>
    <xf numFmtId="165" fontId="27" fillId="16" borderId="7" xfId="31" applyNumberFormat="1" applyFont="1" applyFill="1" applyBorder="1" applyAlignment="1">
      <alignment horizontal="center" wrapText="1"/>
    </xf>
    <xf numFmtId="169" fontId="27" fillId="16" borderId="7" xfId="31" applyNumberFormat="1" applyFont="1" applyFill="1" applyBorder="1" applyAlignment="1">
      <alignment horizontal="center" wrapText="1"/>
    </xf>
    <xf numFmtId="164" fontId="27" fillId="16" borderId="7" xfId="31" applyFont="1" applyFill="1" applyBorder="1" applyAlignment="1">
      <alignment horizontal="center" wrapText="1"/>
    </xf>
    <xf numFmtId="165" fontId="27" fillId="16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167" fontId="29" fillId="0" borderId="0" xfId="22" applyNumberFormat="1" applyFont="1" applyAlignment="1">
      <alignment horizontal="center"/>
    </xf>
    <xf numFmtId="0" fontId="24" fillId="0" borderId="29" xfId="20" applyFont="1" applyBorder="1" applyAlignment="1">
      <alignment horizontal="center" vertical="center" wrapText="1"/>
    </xf>
    <xf numFmtId="0" fontId="24" fillId="0" borderId="30" xfId="20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167" fontId="29" fillId="0" borderId="0" xfId="20" applyNumberFormat="1" applyFont="1" applyAlignment="1">
      <alignment horizontal="center"/>
    </xf>
    <xf numFmtId="0" fontId="41" fillId="0" borderId="0" xfId="23" applyNumberFormat="1" applyFont="1" applyAlignment="1">
      <alignment horizontal="right" vertical="distributed" wrapText="1"/>
    </xf>
    <xf numFmtId="0" fontId="42" fillId="0" borderId="0" xfId="24" applyFont="1" applyAlignment="1">
      <alignment horizontal="right" vertical="justify" wrapText="1"/>
    </xf>
    <xf numFmtId="0" fontId="43" fillId="0" borderId="27" xfId="20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4" fillId="0" borderId="23" xfId="20" applyFont="1" applyBorder="1" applyAlignment="1">
      <alignment horizontal="center" vertical="center" wrapText="1"/>
    </xf>
    <xf numFmtId="0" fontId="24" fillId="0" borderId="31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4" fillId="0" borderId="32" xfId="20" applyFont="1" applyBorder="1" applyAlignment="1">
      <alignment horizontal="center" vertical="center" wrapText="1"/>
    </xf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0" fontId="24" fillId="0" borderId="33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167" fontId="33" fillId="0" borderId="0" xfId="21" applyNumberFormat="1" applyFont="1" applyAlignment="1">
      <alignment horizontal="center"/>
    </xf>
    <xf numFmtId="0" fontId="24" fillId="0" borderId="10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41" fillId="0" borderId="0" xfId="0" applyFont="1" applyAlignment="1">
      <alignment horizontal="right" wrapText="1"/>
    </xf>
    <xf numFmtId="0" fontId="27" fillId="0" borderId="27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0" fontId="24" fillId="0" borderId="20" xfId="20" applyFont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F38" sqref="F38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29" t="s">
        <v>89</v>
      </c>
      <c r="K1" s="129"/>
      <c r="L1" s="129"/>
      <c r="M1" s="129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0"/>
      <c r="J2" s="130"/>
      <c r="K2" s="130"/>
      <c r="L2" s="130"/>
      <c r="M2" s="130"/>
    </row>
    <row r="3" spans="1:15" ht="24" customHeight="1" thickBot="1" x14ac:dyDescent="0.25">
      <c r="A3" s="131" t="s">
        <v>99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5" ht="22.5" customHeight="1" thickBot="1" x14ac:dyDescent="0.25">
      <c r="A4" s="132" t="s">
        <v>0</v>
      </c>
      <c r="B4" s="135" t="s">
        <v>1</v>
      </c>
      <c r="C4" s="136"/>
      <c r="D4" s="137" t="s">
        <v>2</v>
      </c>
      <c r="E4" s="138"/>
      <c r="F4" s="138"/>
      <c r="G4" s="138"/>
      <c r="H4" s="138"/>
      <c r="I4" s="138"/>
      <c r="J4" s="138"/>
      <c r="K4" s="138"/>
      <c r="L4" s="138"/>
      <c r="M4" s="139"/>
    </row>
    <row r="5" spans="1:15" ht="57" customHeight="1" x14ac:dyDescent="0.2">
      <c r="A5" s="133"/>
      <c r="B5" s="143" t="s">
        <v>3</v>
      </c>
      <c r="C5" s="140" t="s">
        <v>30</v>
      </c>
      <c r="D5" s="121" t="s">
        <v>4</v>
      </c>
      <c r="E5" s="122"/>
      <c r="F5" s="121" t="s">
        <v>5</v>
      </c>
      <c r="G5" s="122"/>
      <c r="H5" s="121" t="s">
        <v>6</v>
      </c>
      <c r="I5" s="122"/>
      <c r="J5" s="121" t="s">
        <v>28</v>
      </c>
      <c r="K5" s="122"/>
      <c r="L5" s="121" t="s">
        <v>29</v>
      </c>
      <c r="M5" s="142"/>
    </row>
    <row r="6" spans="1:15" ht="42.75" customHeight="1" thickBot="1" x14ac:dyDescent="0.25">
      <c r="A6" s="134"/>
      <c r="B6" s="144"/>
      <c r="C6" s="141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21545</v>
      </c>
      <c r="C8" s="20">
        <f t="shared" ref="C8:C24" si="0">E8+G8+I8+K8+M8</f>
        <v>2562788.3659999999</v>
      </c>
      <c r="D8" s="19">
        <v>3760</v>
      </c>
      <c r="E8" s="21">
        <v>262200.37400000001</v>
      </c>
      <c r="F8" s="19">
        <v>2642</v>
      </c>
      <c r="G8" s="21">
        <v>186707.041</v>
      </c>
      <c r="H8" s="19">
        <v>795</v>
      </c>
      <c r="I8" s="21">
        <v>71039.543999999994</v>
      </c>
      <c r="J8" s="19">
        <v>1881</v>
      </c>
      <c r="K8" s="21">
        <v>872867.76399999997</v>
      </c>
      <c r="L8" s="19">
        <v>12467</v>
      </c>
      <c r="M8" s="22">
        <v>1169973.6429999999</v>
      </c>
    </row>
    <row r="9" spans="1:15" ht="15" customHeight="1" x14ac:dyDescent="0.25">
      <c r="A9" s="23" t="s">
        <v>9</v>
      </c>
      <c r="B9" s="19">
        <f t="shared" ref="B9:B24" si="1">D9+F9+H9+J9+L9</f>
        <v>34328</v>
      </c>
      <c r="C9" s="20">
        <f t="shared" si="0"/>
        <v>4487785.2340000002</v>
      </c>
      <c r="D9" s="24">
        <v>3987</v>
      </c>
      <c r="E9" s="25">
        <v>277413.28999999998</v>
      </c>
      <c r="F9" s="24">
        <v>3335</v>
      </c>
      <c r="G9" s="25">
        <v>311055.21299999999</v>
      </c>
      <c r="H9" s="24">
        <v>1770</v>
      </c>
      <c r="I9" s="25">
        <v>158699.52100000001</v>
      </c>
      <c r="J9" s="24">
        <v>3446</v>
      </c>
      <c r="K9" s="25">
        <v>1701258.83</v>
      </c>
      <c r="L9" s="24">
        <v>21790</v>
      </c>
      <c r="M9" s="26">
        <v>2039358.38</v>
      </c>
    </row>
    <row r="10" spans="1:15" ht="15" customHeight="1" x14ac:dyDescent="0.25">
      <c r="A10" s="23" t="s">
        <v>10</v>
      </c>
      <c r="B10" s="19">
        <f t="shared" si="1"/>
        <v>73384</v>
      </c>
      <c r="C10" s="20">
        <f t="shared" si="0"/>
        <v>8889041.4069400001</v>
      </c>
      <c r="D10" s="24">
        <v>5357</v>
      </c>
      <c r="E10" s="25">
        <v>354208.91993999999</v>
      </c>
      <c r="F10" s="24">
        <v>4999</v>
      </c>
      <c r="G10" s="25">
        <v>388722.24099999998</v>
      </c>
      <c r="H10" s="24">
        <v>2578</v>
      </c>
      <c r="I10" s="25">
        <v>218324.019</v>
      </c>
      <c r="J10" s="24">
        <v>6834</v>
      </c>
      <c r="K10" s="25">
        <v>3128480.662</v>
      </c>
      <c r="L10" s="24">
        <v>53616</v>
      </c>
      <c r="M10" s="26">
        <v>4799305.5650000004</v>
      </c>
    </row>
    <row r="11" spans="1:15" ht="15" customHeight="1" x14ac:dyDescent="0.25">
      <c r="A11" s="23" t="s">
        <v>11</v>
      </c>
      <c r="B11" s="19">
        <f t="shared" si="1"/>
        <v>28288</v>
      </c>
      <c r="C11" s="20">
        <f t="shared" si="0"/>
        <v>4215140.3459999999</v>
      </c>
      <c r="D11" s="24">
        <v>3607</v>
      </c>
      <c r="E11" s="25">
        <v>349691.69799999997</v>
      </c>
      <c r="F11" s="24">
        <v>2774</v>
      </c>
      <c r="G11" s="25">
        <v>351936.91</v>
      </c>
      <c r="H11" s="24">
        <v>2452</v>
      </c>
      <c r="I11" s="25">
        <v>286224.00099999999</v>
      </c>
      <c r="J11" s="24">
        <v>2721</v>
      </c>
      <c r="K11" s="25">
        <v>1427316.8370000001</v>
      </c>
      <c r="L11" s="24">
        <v>16734</v>
      </c>
      <c r="M11" s="26">
        <v>1799970.9</v>
      </c>
    </row>
    <row r="12" spans="1:15" ht="15" customHeight="1" x14ac:dyDescent="0.25">
      <c r="A12" s="23" t="s">
        <v>12</v>
      </c>
      <c r="B12" s="19">
        <f t="shared" si="1"/>
        <v>39465</v>
      </c>
      <c r="C12" s="20">
        <f t="shared" si="0"/>
        <v>6420157.7510000002</v>
      </c>
      <c r="D12" s="24">
        <v>5473</v>
      </c>
      <c r="E12" s="25">
        <v>365355.527</v>
      </c>
      <c r="F12" s="24">
        <v>4632</v>
      </c>
      <c r="G12" s="25">
        <v>346557.43400000001</v>
      </c>
      <c r="H12" s="24">
        <v>2505</v>
      </c>
      <c r="I12" s="25">
        <v>264799.18800000002</v>
      </c>
      <c r="J12" s="24">
        <v>4035</v>
      </c>
      <c r="K12" s="25">
        <v>3119114.7710000002</v>
      </c>
      <c r="L12" s="24">
        <v>22820</v>
      </c>
      <c r="M12" s="26">
        <v>2324330.8309999998</v>
      </c>
      <c r="O12" s="2" t="s">
        <v>33</v>
      </c>
    </row>
    <row r="13" spans="1:15" ht="15" customHeight="1" x14ac:dyDescent="0.25">
      <c r="A13" s="23" t="s">
        <v>13</v>
      </c>
      <c r="B13" s="19">
        <f t="shared" si="1"/>
        <v>41710</v>
      </c>
      <c r="C13" s="20">
        <f t="shared" si="0"/>
        <v>5127771.5659999996</v>
      </c>
      <c r="D13" s="24">
        <v>4608</v>
      </c>
      <c r="E13" s="25">
        <v>269402.03700000001</v>
      </c>
      <c r="F13" s="24">
        <v>2454</v>
      </c>
      <c r="G13" s="25">
        <v>214475.59599999999</v>
      </c>
      <c r="H13" s="24">
        <v>1466</v>
      </c>
      <c r="I13" s="25">
        <v>143588.788</v>
      </c>
      <c r="J13" s="24">
        <v>3773</v>
      </c>
      <c r="K13" s="25">
        <v>1880101.929</v>
      </c>
      <c r="L13" s="24">
        <v>29409</v>
      </c>
      <c r="M13" s="26">
        <v>2620203.216</v>
      </c>
    </row>
    <row r="14" spans="1:15" ht="15" customHeight="1" x14ac:dyDescent="0.25">
      <c r="A14" s="23" t="s">
        <v>14</v>
      </c>
      <c r="B14" s="19">
        <f t="shared" si="1"/>
        <v>23612</v>
      </c>
      <c r="C14" s="20">
        <f t="shared" si="0"/>
        <v>2916476.2489999998</v>
      </c>
      <c r="D14" s="24">
        <v>2805</v>
      </c>
      <c r="E14" s="25">
        <v>208555.95800000001</v>
      </c>
      <c r="F14" s="24">
        <v>2012</v>
      </c>
      <c r="G14" s="25">
        <v>163580.40400000001</v>
      </c>
      <c r="H14" s="24">
        <v>2477</v>
      </c>
      <c r="I14" s="25">
        <v>233176.40700000001</v>
      </c>
      <c r="J14" s="24">
        <v>2065</v>
      </c>
      <c r="K14" s="25">
        <v>964423.58799999999</v>
      </c>
      <c r="L14" s="24">
        <v>14253</v>
      </c>
      <c r="M14" s="26">
        <v>1346739.892</v>
      </c>
    </row>
    <row r="15" spans="1:15" ht="15" customHeight="1" x14ac:dyDescent="0.25">
      <c r="A15" s="23" t="s">
        <v>15</v>
      </c>
      <c r="B15" s="19">
        <f t="shared" si="1"/>
        <v>48254</v>
      </c>
      <c r="C15" s="20">
        <f t="shared" si="0"/>
        <v>6361403.3135000002</v>
      </c>
      <c r="D15" s="24">
        <v>14083</v>
      </c>
      <c r="E15" s="25">
        <v>1330912.4994999999</v>
      </c>
      <c r="F15" s="24">
        <v>5105</v>
      </c>
      <c r="G15" s="25">
        <v>483918.37300000002</v>
      </c>
      <c r="H15" s="24">
        <v>1907</v>
      </c>
      <c r="I15" s="25">
        <v>207356.307</v>
      </c>
      <c r="J15" s="24">
        <v>3979</v>
      </c>
      <c r="K15" s="25">
        <v>2064728.172</v>
      </c>
      <c r="L15" s="24">
        <v>23180</v>
      </c>
      <c r="M15" s="26">
        <v>2274487.9619999998</v>
      </c>
      <c r="N15" s="2" t="s">
        <v>33</v>
      </c>
    </row>
    <row r="16" spans="1:15" ht="15" customHeight="1" x14ac:dyDescent="0.25">
      <c r="A16" s="23" t="s">
        <v>16</v>
      </c>
      <c r="B16" s="19">
        <f t="shared" si="1"/>
        <v>33879</v>
      </c>
      <c r="C16" s="20">
        <f t="shared" si="0"/>
        <v>3815983.9899999998</v>
      </c>
      <c r="D16" s="24">
        <v>3123</v>
      </c>
      <c r="E16" s="25">
        <v>175359.11</v>
      </c>
      <c r="F16" s="24">
        <v>2506</v>
      </c>
      <c r="G16" s="25">
        <v>200037.568</v>
      </c>
      <c r="H16" s="24">
        <v>1474</v>
      </c>
      <c r="I16" s="25">
        <v>100159.898</v>
      </c>
      <c r="J16" s="24">
        <v>3555</v>
      </c>
      <c r="K16" s="25">
        <v>1348521.818</v>
      </c>
      <c r="L16" s="24">
        <v>23221</v>
      </c>
      <c r="M16" s="26">
        <v>1991905.5959999999</v>
      </c>
    </row>
    <row r="17" spans="1:13" ht="15" customHeight="1" x14ac:dyDescent="0.25">
      <c r="A17" s="23" t="s">
        <v>17</v>
      </c>
      <c r="B17" s="19">
        <f t="shared" si="1"/>
        <v>20651</v>
      </c>
      <c r="C17" s="20">
        <f t="shared" si="0"/>
        <v>2618288.4050000003</v>
      </c>
      <c r="D17" s="24">
        <v>3720</v>
      </c>
      <c r="E17" s="25">
        <v>241001.13500000001</v>
      </c>
      <c r="F17" s="24">
        <v>2866</v>
      </c>
      <c r="G17" s="25">
        <v>196120.174</v>
      </c>
      <c r="H17" s="24">
        <v>1408</v>
      </c>
      <c r="I17" s="25">
        <v>109705.74800000001</v>
      </c>
      <c r="J17" s="24">
        <v>1905</v>
      </c>
      <c r="K17" s="25">
        <v>988811.55700000003</v>
      </c>
      <c r="L17" s="24">
        <v>10752</v>
      </c>
      <c r="M17" s="26">
        <v>1082649.791</v>
      </c>
    </row>
    <row r="18" spans="1:13" ht="15" customHeight="1" x14ac:dyDescent="0.25">
      <c r="A18" s="23" t="s">
        <v>18</v>
      </c>
      <c r="B18" s="19">
        <f t="shared" si="1"/>
        <v>34059</v>
      </c>
      <c r="C18" s="20">
        <f t="shared" si="0"/>
        <v>5495671.4220000003</v>
      </c>
      <c r="D18" s="24">
        <v>4693</v>
      </c>
      <c r="E18" s="25">
        <v>499133.94400000002</v>
      </c>
      <c r="F18" s="24">
        <v>2707</v>
      </c>
      <c r="G18" s="25">
        <v>447120.27399999998</v>
      </c>
      <c r="H18" s="24">
        <v>2147</v>
      </c>
      <c r="I18" s="25">
        <v>237932.98699999999</v>
      </c>
      <c r="J18" s="24">
        <v>3263</v>
      </c>
      <c r="K18" s="25">
        <v>2002010.88</v>
      </c>
      <c r="L18" s="24">
        <v>21249</v>
      </c>
      <c r="M18" s="26">
        <v>2309473.3369999998</v>
      </c>
    </row>
    <row r="19" spans="1:13" ht="15" customHeight="1" x14ac:dyDescent="0.25">
      <c r="A19" s="23" t="s">
        <v>19</v>
      </c>
      <c r="B19" s="19">
        <f t="shared" si="1"/>
        <v>20789</v>
      </c>
      <c r="C19" s="20">
        <f t="shared" si="0"/>
        <v>2758576.2589600002</v>
      </c>
      <c r="D19" s="24">
        <v>3462</v>
      </c>
      <c r="E19" s="25">
        <v>272482.78895999998</v>
      </c>
      <c r="F19" s="24">
        <v>2529</v>
      </c>
      <c r="G19" s="25">
        <v>218644.193</v>
      </c>
      <c r="H19" s="24">
        <v>1507</v>
      </c>
      <c r="I19" s="25">
        <v>147447.53400000001</v>
      </c>
      <c r="J19" s="24">
        <v>2023</v>
      </c>
      <c r="K19" s="25">
        <v>985190.31900000002</v>
      </c>
      <c r="L19" s="24">
        <v>11268</v>
      </c>
      <c r="M19" s="26">
        <v>1134811.4240000001</v>
      </c>
    </row>
    <row r="20" spans="1:13" ht="15" customHeight="1" x14ac:dyDescent="0.25">
      <c r="A20" s="23" t="s">
        <v>20</v>
      </c>
      <c r="B20" s="19">
        <f t="shared" si="1"/>
        <v>12542</v>
      </c>
      <c r="C20" s="20">
        <f t="shared" si="0"/>
        <v>1359381.2349999999</v>
      </c>
      <c r="D20" s="24">
        <v>2600</v>
      </c>
      <c r="E20" s="25">
        <v>149525.212</v>
      </c>
      <c r="F20" s="24">
        <v>1480</v>
      </c>
      <c r="G20" s="25">
        <v>90108.951000000001</v>
      </c>
      <c r="H20" s="24">
        <v>1076</v>
      </c>
      <c r="I20" s="25">
        <v>88631.801999999996</v>
      </c>
      <c r="J20" s="24">
        <v>977</v>
      </c>
      <c r="K20" s="25">
        <v>422800.14600000001</v>
      </c>
      <c r="L20" s="24">
        <v>6409</v>
      </c>
      <c r="M20" s="26">
        <v>608315.12399999995</v>
      </c>
    </row>
    <row r="21" spans="1:13" ht="15" customHeight="1" x14ac:dyDescent="0.25">
      <c r="A21" s="23" t="s">
        <v>94</v>
      </c>
      <c r="B21" s="19">
        <f t="shared" si="1"/>
        <v>82621</v>
      </c>
      <c r="C21" s="20">
        <f t="shared" si="0"/>
        <v>8490484.1799999997</v>
      </c>
      <c r="D21" s="24">
        <v>7915</v>
      </c>
      <c r="E21" s="25">
        <v>457230.728</v>
      </c>
      <c r="F21" s="24">
        <v>3685</v>
      </c>
      <c r="G21" s="25">
        <v>289897.27</v>
      </c>
      <c r="H21" s="24">
        <v>1646</v>
      </c>
      <c r="I21" s="25">
        <v>105116.38099999999</v>
      </c>
      <c r="J21" s="24">
        <v>5908</v>
      </c>
      <c r="K21" s="25">
        <v>2501873.2969999998</v>
      </c>
      <c r="L21" s="24">
        <v>63467</v>
      </c>
      <c r="M21" s="26">
        <v>5136366.5039999997</v>
      </c>
    </row>
    <row r="22" spans="1:13" ht="15" customHeight="1" x14ac:dyDescent="0.25">
      <c r="A22" s="23" t="s">
        <v>21</v>
      </c>
      <c r="B22" s="19">
        <f t="shared" si="1"/>
        <v>58013</v>
      </c>
      <c r="C22" s="20">
        <f t="shared" si="0"/>
        <v>10065463.675999999</v>
      </c>
      <c r="D22" s="24">
        <v>7395</v>
      </c>
      <c r="E22" s="25">
        <v>787743.21699999995</v>
      </c>
      <c r="F22" s="24">
        <v>3853</v>
      </c>
      <c r="G22" s="25">
        <v>451543.85700000002</v>
      </c>
      <c r="H22" s="24">
        <v>3333</v>
      </c>
      <c r="I22" s="25">
        <v>526687.73499999999</v>
      </c>
      <c r="J22" s="24">
        <v>6559</v>
      </c>
      <c r="K22" s="25">
        <v>3882912.3509999998</v>
      </c>
      <c r="L22" s="24">
        <v>36873</v>
      </c>
      <c r="M22" s="26">
        <v>4416576.5159999998</v>
      </c>
    </row>
    <row r="23" spans="1:13" ht="15" customHeight="1" x14ac:dyDescent="0.25">
      <c r="A23" s="27" t="s">
        <v>96</v>
      </c>
      <c r="B23" s="19">
        <f t="shared" si="1"/>
        <v>46980</v>
      </c>
      <c r="C23" s="20">
        <f t="shared" si="0"/>
        <v>8424119.6550000012</v>
      </c>
      <c r="D23" s="104">
        <v>4858</v>
      </c>
      <c r="E23" s="105">
        <v>477139.16700000002</v>
      </c>
      <c r="F23" s="104">
        <v>2946</v>
      </c>
      <c r="G23" s="105">
        <v>345637.93300000002</v>
      </c>
      <c r="H23" s="104">
        <v>2751</v>
      </c>
      <c r="I23" s="105">
        <v>415713.55900000001</v>
      </c>
      <c r="J23" s="104">
        <v>5371</v>
      </c>
      <c r="K23" s="105">
        <v>3455492.0380000002</v>
      </c>
      <c r="L23" s="104">
        <v>31054</v>
      </c>
      <c r="M23" s="106">
        <v>3730136.9580000001</v>
      </c>
    </row>
    <row r="24" spans="1:13" ht="15" customHeight="1" thickBot="1" x14ac:dyDescent="0.3">
      <c r="A24" s="27" t="s">
        <v>95</v>
      </c>
      <c r="B24" s="19">
        <f t="shared" si="1"/>
        <v>44901</v>
      </c>
      <c r="C24" s="20">
        <f t="shared" si="0"/>
        <v>5427306.5199999996</v>
      </c>
      <c r="D24" s="28">
        <v>4287</v>
      </c>
      <c r="E24" s="29">
        <v>286277.08899999998</v>
      </c>
      <c r="F24" s="28">
        <v>2178</v>
      </c>
      <c r="G24" s="29">
        <v>203729.69200000001</v>
      </c>
      <c r="H24" s="28">
        <v>1110</v>
      </c>
      <c r="I24" s="29">
        <v>98063.535999999993</v>
      </c>
      <c r="J24" s="28">
        <v>3946</v>
      </c>
      <c r="K24" s="29">
        <v>1916740.584</v>
      </c>
      <c r="L24" s="28">
        <v>33380</v>
      </c>
      <c r="M24" s="30">
        <v>2922495.6189999999</v>
      </c>
    </row>
    <row r="25" spans="1:13" s="35" customFormat="1" ht="15" customHeight="1" thickBot="1" x14ac:dyDescent="0.25">
      <c r="A25" s="31" t="s">
        <v>22</v>
      </c>
      <c r="B25" s="32">
        <f>SUM(B8:B24)</f>
        <v>665021</v>
      </c>
      <c r="C25" s="33">
        <f>SUM(C8:C24)</f>
        <v>89435839.574399993</v>
      </c>
      <c r="D25" s="32">
        <f>SUM(D8:D24)</f>
        <v>85733</v>
      </c>
      <c r="E25" s="34">
        <f t="shared" ref="E25:M25" si="2">SUM(E8:E24)</f>
        <v>6763632.6944000004</v>
      </c>
      <c r="F25" s="32">
        <f t="shared" si="2"/>
        <v>52703</v>
      </c>
      <c r="G25" s="34">
        <f t="shared" si="2"/>
        <v>4889793.1239999998</v>
      </c>
      <c r="H25" s="32">
        <f t="shared" si="2"/>
        <v>32402</v>
      </c>
      <c r="I25" s="34">
        <f t="shared" si="2"/>
        <v>3412666.9549999996</v>
      </c>
      <c r="J25" s="32">
        <f t="shared" si="2"/>
        <v>62241</v>
      </c>
      <c r="K25" s="34">
        <f t="shared" si="2"/>
        <v>32662645.542999994</v>
      </c>
      <c r="L25" s="32">
        <f t="shared" si="2"/>
        <v>431942</v>
      </c>
      <c r="M25" s="34">
        <f t="shared" si="2"/>
        <v>41707101.258000009</v>
      </c>
    </row>
    <row r="26" spans="1:13" s="35" customFormat="1" ht="15" customHeight="1" x14ac:dyDescent="0.2">
      <c r="A26" s="36"/>
      <c r="B26" s="37"/>
      <c r="C26" s="38"/>
      <c r="D26" s="39"/>
      <c r="E26" s="38" t="s">
        <v>33</v>
      </c>
      <c r="F26" s="39"/>
      <c r="G26" s="38"/>
      <c r="H26" s="39"/>
      <c r="I26" s="38"/>
      <c r="J26" s="39"/>
      <c r="K26" s="38"/>
      <c r="L26" s="39"/>
      <c r="M26" s="38"/>
    </row>
    <row r="27" spans="1:13" x14ac:dyDescent="0.2">
      <c r="A27" s="124" t="s">
        <v>33</v>
      </c>
      <c r="B27" s="125"/>
      <c r="C27" s="125"/>
      <c r="D27" s="125"/>
      <c r="E27" s="125"/>
      <c r="F27" s="125"/>
      <c r="G27" s="125"/>
      <c r="H27" s="125"/>
      <c r="I27" s="125"/>
      <c r="J27" s="40"/>
      <c r="K27" s="41"/>
      <c r="L27" s="40"/>
      <c r="M27" s="41"/>
    </row>
    <row r="28" spans="1:13" s="44" customFormat="1" x14ac:dyDescent="0.2">
      <c r="A28" s="126" t="s">
        <v>36</v>
      </c>
      <c r="B28" s="127"/>
      <c r="C28" s="127"/>
      <c r="D28" s="127"/>
      <c r="E28" s="127"/>
      <c r="F28" s="127"/>
      <c r="G28" s="127"/>
      <c r="H28" s="127"/>
      <c r="I28" s="127"/>
      <c r="J28" s="42"/>
      <c r="K28" s="43"/>
      <c r="L28" s="42"/>
      <c r="M28" s="43"/>
    </row>
    <row r="29" spans="1:13" s="44" customFormat="1" x14ac:dyDescent="0.2">
      <c r="A29" s="45" t="s">
        <v>34</v>
      </c>
      <c r="B29" s="46"/>
      <c r="C29" s="47"/>
      <c r="D29" s="46"/>
      <c r="E29" s="47"/>
      <c r="F29" s="46"/>
      <c r="G29" s="47"/>
      <c r="H29" s="46"/>
      <c r="I29" s="47"/>
      <c r="J29" s="42"/>
      <c r="K29" s="43" t="s">
        <v>33</v>
      </c>
      <c r="L29" s="42" t="s">
        <v>33</v>
      </c>
      <c r="M29" s="43" t="s">
        <v>33</v>
      </c>
    </row>
    <row r="30" spans="1:13" x14ac:dyDescent="0.2">
      <c r="A30" s="48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8"/>
      <c r="C32" s="128"/>
      <c r="D32" s="128"/>
      <c r="E32" s="123"/>
      <c r="F32" s="123"/>
      <c r="G32" s="4"/>
      <c r="I32" s="4"/>
      <c r="J32" s="50"/>
      <c r="K32" s="51"/>
      <c r="L32" s="3"/>
      <c r="M32" s="4"/>
    </row>
    <row r="33" spans="1:8" ht="15.75" x14ac:dyDescent="0.25">
      <c r="A33" s="52"/>
      <c r="B33" s="120"/>
      <c r="C33" s="120"/>
      <c r="D33" s="120"/>
      <c r="E33" s="53"/>
      <c r="F33" s="54"/>
    </row>
    <row r="34" spans="1:8" ht="30" customHeight="1" x14ac:dyDescent="0.25">
      <c r="A34" s="55"/>
      <c r="B34" s="128"/>
      <c r="C34" s="128"/>
      <c r="D34" s="128"/>
      <c r="E34" s="123"/>
      <c r="F34" s="123"/>
      <c r="H34" s="17" t="s">
        <v>33</v>
      </c>
    </row>
    <row r="35" spans="1:8" x14ac:dyDescent="0.2">
      <c r="A35" s="56"/>
      <c r="B35" s="120"/>
      <c r="C35" s="120"/>
      <c r="D35" s="120"/>
      <c r="E35" s="57"/>
    </row>
    <row r="36" spans="1:8" x14ac:dyDescent="0.2">
      <c r="A36" s="56"/>
      <c r="B36" s="56"/>
      <c r="C36" s="56"/>
      <c r="D36" s="56"/>
      <c r="E36" s="56"/>
    </row>
    <row r="38" spans="1:8" x14ac:dyDescent="0.2">
      <c r="D38" s="5"/>
    </row>
  </sheetData>
  <mergeCells count="21">
    <mergeCell ref="J1:M1"/>
    <mergeCell ref="I2:M2"/>
    <mergeCell ref="A3:M3"/>
    <mergeCell ref="A4:A6"/>
    <mergeCell ref="B4:C4"/>
    <mergeCell ref="D4:M4"/>
    <mergeCell ref="C5:C6"/>
    <mergeCell ref="L5:M5"/>
    <mergeCell ref="D5:E5"/>
    <mergeCell ref="J5:K5"/>
    <mergeCell ref="B5:B6"/>
    <mergeCell ref="B35:D35"/>
    <mergeCell ref="H5:I5"/>
    <mergeCell ref="F5:G5"/>
    <mergeCell ref="E32:F32"/>
    <mergeCell ref="A27:I27"/>
    <mergeCell ref="E34:F34"/>
    <mergeCell ref="A28:I28"/>
    <mergeCell ref="B34:D34"/>
    <mergeCell ref="B33:D33"/>
    <mergeCell ref="B32:D32"/>
  </mergeCells>
  <pageMargins left="0.59055118110236227" right="0.19685039370078741" top="0.78740157480314965" bottom="0.39370078740157483" header="0.31496062992125984" footer="0.31496062992125984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3.140625" style="5" customWidth="1"/>
    <col min="6" max="6" width="12.7109375" style="17" customWidth="1"/>
    <col min="7" max="7" width="14" style="5" customWidth="1"/>
    <col min="8" max="8" width="12.7109375" style="17" customWidth="1"/>
    <col min="9" max="9" width="13.57031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50" t="s">
        <v>86</v>
      </c>
      <c r="K1" s="150"/>
      <c r="L1" s="150"/>
      <c r="M1" s="150"/>
      <c r="N1" s="6"/>
      <c r="O1" s="6"/>
      <c r="P1" s="6"/>
      <c r="Q1" s="6"/>
    </row>
    <row r="2" spans="1:17" ht="14.25" customHeight="1" x14ac:dyDescent="0.2">
      <c r="A2" s="58"/>
      <c r="B2" s="8"/>
      <c r="C2" s="9"/>
      <c r="D2" s="8"/>
      <c r="E2" s="9"/>
      <c r="F2" s="8"/>
      <c r="G2" s="9"/>
      <c r="H2" s="3"/>
      <c r="I2" s="130"/>
      <c r="J2" s="130"/>
      <c r="K2" s="130"/>
      <c r="L2" s="130"/>
      <c r="M2" s="130"/>
    </row>
    <row r="3" spans="1:17" ht="42" customHeight="1" thickBot="1" x14ac:dyDescent="0.25">
      <c r="A3" s="151" t="s">
        <v>100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7" ht="13.5" customHeight="1" thickBot="1" x14ac:dyDescent="0.25">
      <c r="A4" s="152" t="s">
        <v>24</v>
      </c>
      <c r="B4" s="135" t="s">
        <v>25</v>
      </c>
      <c r="C4" s="136"/>
      <c r="D4" s="154" t="s">
        <v>27</v>
      </c>
      <c r="E4" s="155"/>
      <c r="F4" s="155"/>
      <c r="G4" s="155"/>
      <c r="H4" s="155"/>
      <c r="I4" s="155"/>
      <c r="J4" s="155"/>
      <c r="K4" s="155"/>
      <c r="L4" s="155"/>
      <c r="M4" s="155"/>
    </row>
    <row r="5" spans="1:17" ht="66" customHeight="1" thickBot="1" x14ac:dyDescent="0.25">
      <c r="A5" s="152"/>
      <c r="B5" s="143" t="s">
        <v>37</v>
      </c>
      <c r="C5" s="148" t="s">
        <v>53</v>
      </c>
      <c r="D5" s="146" t="s">
        <v>55</v>
      </c>
      <c r="E5" s="145"/>
      <c r="F5" s="145" t="s">
        <v>56</v>
      </c>
      <c r="G5" s="145"/>
      <c r="H5" s="145" t="s">
        <v>57</v>
      </c>
      <c r="I5" s="145"/>
      <c r="J5" s="145" t="s">
        <v>52</v>
      </c>
      <c r="K5" s="145"/>
      <c r="L5" s="145" t="s">
        <v>31</v>
      </c>
      <c r="M5" s="145"/>
    </row>
    <row r="6" spans="1:17" ht="42.75" customHeight="1" thickBot="1" x14ac:dyDescent="0.25">
      <c r="A6" s="153"/>
      <c r="B6" s="144"/>
      <c r="C6" s="149"/>
      <c r="D6" s="59" t="s">
        <v>26</v>
      </c>
      <c r="E6" s="60" t="s">
        <v>32</v>
      </c>
      <c r="F6" s="61" t="s">
        <v>26</v>
      </c>
      <c r="G6" s="60" t="s">
        <v>32</v>
      </c>
      <c r="H6" s="61" t="s">
        <v>26</v>
      </c>
      <c r="I6" s="60" t="s">
        <v>32</v>
      </c>
      <c r="J6" s="61" t="s">
        <v>26</v>
      </c>
      <c r="K6" s="60" t="s">
        <v>32</v>
      </c>
      <c r="L6" s="61" t="s">
        <v>26</v>
      </c>
      <c r="M6" s="60" t="s">
        <v>32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62" t="s">
        <v>38</v>
      </c>
      <c r="B8" s="19">
        <f t="shared" ref="B8:B24" si="0">D8+F8+H8+J8+L8</f>
        <v>21545</v>
      </c>
      <c r="C8" s="20">
        <f t="shared" ref="C8:C24" si="1">E8+G8+I8+K8+M8</f>
        <v>2562788.3659999999</v>
      </c>
      <c r="D8" s="19">
        <v>3760</v>
      </c>
      <c r="E8" s="21">
        <v>262200.37400000001</v>
      </c>
      <c r="F8" s="19">
        <v>2642</v>
      </c>
      <c r="G8" s="21">
        <v>186707.041</v>
      </c>
      <c r="H8" s="19">
        <v>795</v>
      </c>
      <c r="I8" s="21">
        <v>71039.543999999994</v>
      </c>
      <c r="J8" s="19">
        <v>1881</v>
      </c>
      <c r="K8" s="21">
        <v>872867.76399999997</v>
      </c>
      <c r="L8" s="19">
        <v>12467</v>
      </c>
      <c r="M8" s="22">
        <v>1169973.6429999999</v>
      </c>
    </row>
    <row r="9" spans="1:17" ht="15" customHeight="1" x14ac:dyDescent="0.25">
      <c r="A9" s="63" t="s">
        <v>39</v>
      </c>
      <c r="B9" s="19">
        <f t="shared" si="0"/>
        <v>34328</v>
      </c>
      <c r="C9" s="20">
        <f t="shared" si="1"/>
        <v>4487785.2340000002</v>
      </c>
      <c r="D9" s="24">
        <v>3987</v>
      </c>
      <c r="E9" s="25">
        <v>277413.28999999998</v>
      </c>
      <c r="F9" s="24">
        <v>3335</v>
      </c>
      <c r="G9" s="25">
        <v>311055.21299999999</v>
      </c>
      <c r="H9" s="24">
        <v>1770</v>
      </c>
      <c r="I9" s="25">
        <v>158699.52100000001</v>
      </c>
      <c r="J9" s="24">
        <v>3446</v>
      </c>
      <c r="K9" s="25">
        <v>1701258.83</v>
      </c>
      <c r="L9" s="24">
        <v>21790</v>
      </c>
      <c r="M9" s="26">
        <v>2039358.38</v>
      </c>
    </row>
    <row r="10" spans="1:17" ht="15" customHeight="1" x14ac:dyDescent="0.25">
      <c r="A10" s="63" t="s">
        <v>40</v>
      </c>
      <c r="B10" s="19">
        <f t="shared" si="0"/>
        <v>73384</v>
      </c>
      <c r="C10" s="20">
        <f t="shared" si="1"/>
        <v>8889041.4069400001</v>
      </c>
      <c r="D10" s="24">
        <v>5357</v>
      </c>
      <c r="E10" s="25">
        <v>354208.91993999999</v>
      </c>
      <c r="F10" s="24">
        <v>4999</v>
      </c>
      <c r="G10" s="25">
        <v>388722.24099999998</v>
      </c>
      <c r="H10" s="24">
        <v>2578</v>
      </c>
      <c r="I10" s="25">
        <v>218324.019</v>
      </c>
      <c r="J10" s="24">
        <v>6834</v>
      </c>
      <c r="K10" s="25">
        <v>3128480.662</v>
      </c>
      <c r="L10" s="24">
        <v>53616</v>
      </c>
      <c r="M10" s="26">
        <v>4799305.5650000004</v>
      </c>
    </row>
    <row r="11" spans="1:17" ht="15" customHeight="1" x14ac:dyDescent="0.25">
      <c r="A11" s="63" t="s">
        <v>41</v>
      </c>
      <c r="B11" s="19">
        <f t="shared" si="0"/>
        <v>28288</v>
      </c>
      <c r="C11" s="20">
        <f t="shared" si="1"/>
        <v>4215140.3459999999</v>
      </c>
      <c r="D11" s="24">
        <v>3607</v>
      </c>
      <c r="E11" s="25">
        <v>349691.69799999997</v>
      </c>
      <c r="F11" s="24">
        <v>2774</v>
      </c>
      <c r="G11" s="25">
        <v>351936.91</v>
      </c>
      <c r="H11" s="24">
        <v>2452</v>
      </c>
      <c r="I11" s="25">
        <v>286224.00099999999</v>
      </c>
      <c r="J11" s="24">
        <v>2721</v>
      </c>
      <c r="K11" s="25">
        <v>1427316.8370000001</v>
      </c>
      <c r="L11" s="24">
        <v>16734</v>
      </c>
      <c r="M11" s="26">
        <v>1799970.9</v>
      </c>
    </row>
    <row r="12" spans="1:17" ht="15" customHeight="1" x14ac:dyDescent="0.25">
      <c r="A12" s="63" t="s">
        <v>42</v>
      </c>
      <c r="B12" s="19">
        <f t="shared" si="0"/>
        <v>39465</v>
      </c>
      <c r="C12" s="20">
        <f t="shared" si="1"/>
        <v>6420157.7510000002</v>
      </c>
      <c r="D12" s="24">
        <v>5473</v>
      </c>
      <c r="E12" s="25">
        <v>365355.527</v>
      </c>
      <c r="F12" s="24">
        <v>4632</v>
      </c>
      <c r="G12" s="25">
        <v>346557.43400000001</v>
      </c>
      <c r="H12" s="24">
        <v>2505</v>
      </c>
      <c r="I12" s="25">
        <v>264799.18800000002</v>
      </c>
      <c r="J12" s="24">
        <v>4035</v>
      </c>
      <c r="K12" s="25">
        <v>3119114.7710000002</v>
      </c>
      <c r="L12" s="24">
        <v>22820</v>
      </c>
      <c r="M12" s="26">
        <v>2324330.8309999998</v>
      </c>
    </row>
    <row r="13" spans="1:17" ht="15" customHeight="1" x14ac:dyDescent="0.25">
      <c r="A13" s="63" t="s">
        <v>43</v>
      </c>
      <c r="B13" s="19">
        <f t="shared" si="0"/>
        <v>41710</v>
      </c>
      <c r="C13" s="20">
        <f t="shared" si="1"/>
        <v>5127771.5659999996</v>
      </c>
      <c r="D13" s="24">
        <v>4608</v>
      </c>
      <c r="E13" s="25">
        <v>269402.03700000001</v>
      </c>
      <c r="F13" s="24">
        <v>2454</v>
      </c>
      <c r="G13" s="25">
        <v>214475.59599999999</v>
      </c>
      <c r="H13" s="24">
        <v>1466</v>
      </c>
      <c r="I13" s="25">
        <v>143588.788</v>
      </c>
      <c r="J13" s="24">
        <v>3773</v>
      </c>
      <c r="K13" s="25">
        <v>1880101.929</v>
      </c>
      <c r="L13" s="24">
        <v>29409</v>
      </c>
      <c r="M13" s="26">
        <v>2620203.216</v>
      </c>
    </row>
    <row r="14" spans="1:17" ht="15" customHeight="1" x14ac:dyDescent="0.25">
      <c r="A14" s="63" t="s">
        <v>44</v>
      </c>
      <c r="B14" s="19">
        <f t="shared" si="0"/>
        <v>23612</v>
      </c>
      <c r="C14" s="20">
        <f t="shared" si="1"/>
        <v>2916476.2489999998</v>
      </c>
      <c r="D14" s="24">
        <v>2805</v>
      </c>
      <c r="E14" s="25">
        <v>208555.95800000001</v>
      </c>
      <c r="F14" s="24">
        <v>2012</v>
      </c>
      <c r="G14" s="25">
        <v>163580.40400000001</v>
      </c>
      <c r="H14" s="24">
        <v>2477</v>
      </c>
      <c r="I14" s="25">
        <v>233176.40700000001</v>
      </c>
      <c r="J14" s="24">
        <v>2065</v>
      </c>
      <c r="K14" s="25">
        <v>964423.58799999999</v>
      </c>
      <c r="L14" s="24">
        <v>14253</v>
      </c>
      <c r="M14" s="26">
        <v>1346739.892</v>
      </c>
    </row>
    <row r="15" spans="1:17" ht="15" customHeight="1" x14ac:dyDescent="0.25">
      <c r="A15" s="63" t="s">
        <v>45</v>
      </c>
      <c r="B15" s="19">
        <f t="shared" si="0"/>
        <v>48254</v>
      </c>
      <c r="C15" s="20">
        <f t="shared" si="1"/>
        <v>6361403.3135000002</v>
      </c>
      <c r="D15" s="24">
        <v>14083</v>
      </c>
      <c r="E15" s="25">
        <v>1330912.4994999999</v>
      </c>
      <c r="F15" s="24">
        <v>5105</v>
      </c>
      <c r="G15" s="25">
        <v>483918.37300000002</v>
      </c>
      <c r="H15" s="24">
        <v>1907</v>
      </c>
      <c r="I15" s="25">
        <v>207356.307</v>
      </c>
      <c r="J15" s="24">
        <v>3979</v>
      </c>
      <c r="K15" s="25">
        <v>2064728.172</v>
      </c>
      <c r="L15" s="24">
        <v>23180</v>
      </c>
      <c r="M15" s="26">
        <v>2274487.9619999998</v>
      </c>
    </row>
    <row r="16" spans="1:17" ht="15" customHeight="1" x14ac:dyDescent="0.25">
      <c r="A16" s="63" t="s">
        <v>46</v>
      </c>
      <c r="B16" s="19">
        <f t="shared" si="0"/>
        <v>33879</v>
      </c>
      <c r="C16" s="20">
        <f t="shared" si="1"/>
        <v>3815983.9899999998</v>
      </c>
      <c r="D16" s="24">
        <v>3123</v>
      </c>
      <c r="E16" s="25">
        <v>175359.11</v>
      </c>
      <c r="F16" s="24">
        <v>2506</v>
      </c>
      <c r="G16" s="25">
        <v>200037.568</v>
      </c>
      <c r="H16" s="24">
        <v>1474</v>
      </c>
      <c r="I16" s="25">
        <v>100159.898</v>
      </c>
      <c r="J16" s="24">
        <v>3555</v>
      </c>
      <c r="K16" s="25">
        <v>1348521.818</v>
      </c>
      <c r="L16" s="24">
        <v>23221</v>
      </c>
      <c r="M16" s="26">
        <v>1991905.5959999999</v>
      </c>
    </row>
    <row r="17" spans="1:13" ht="15" customHeight="1" x14ac:dyDescent="0.25">
      <c r="A17" s="63" t="s">
        <v>47</v>
      </c>
      <c r="B17" s="19">
        <f t="shared" si="0"/>
        <v>20651</v>
      </c>
      <c r="C17" s="20">
        <f t="shared" si="1"/>
        <v>2618288.4050000003</v>
      </c>
      <c r="D17" s="24">
        <v>3720</v>
      </c>
      <c r="E17" s="25">
        <v>241001.13500000001</v>
      </c>
      <c r="F17" s="24">
        <v>2866</v>
      </c>
      <c r="G17" s="25">
        <v>196120.174</v>
      </c>
      <c r="H17" s="24">
        <v>1408</v>
      </c>
      <c r="I17" s="25">
        <v>109705.74800000001</v>
      </c>
      <c r="J17" s="24">
        <v>1905</v>
      </c>
      <c r="K17" s="25">
        <v>988811.55700000003</v>
      </c>
      <c r="L17" s="24">
        <v>10752</v>
      </c>
      <c r="M17" s="26">
        <v>1082649.791</v>
      </c>
    </row>
    <row r="18" spans="1:13" ht="15" customHeight="1" x14ac:dyDescent="0.25">
      <c r="A18" s="63" t="s">
        <v>48</v>
      </c>
      <c r="B18" s="19">
        <f t="shared" si="0"/>
        <v>34059</v>
      </c>
      <c r="C18" s="20">
        <f t="shared" si="1"/>
        <v>5495671.4220000003</v>
      </c>
      <c r="D18" s="24">
        <v>4693</v>
      </c>
      <c r="E18" s="25">
        <v>499133.94400000002</v>
      </c>
      <c r="F18" s="24">
        <v>2707</v>
      </c>
      <c r="G18" s="25">
        <v>447120.27399999998</v>
      </c>
      <c r="H18" s="24">
        <v>2147</v>
      </c>
      <c r="I18" s="25">
        <v>237932.98699999999</v>
      </c>
      <c r="J18" s="24">
        <v>3263</v>
      </c>
      <c r="K18" s="25">
        <v>2002010.88</v>
      </c>
      <c r="L18" s="24">
        <v>21249</v>
      </c>
      <c r="M18" s="26">
        <v>2309473.3369999998</v>
      </c>
    </row>
    <row r="19" spans="1:13" ht="15" customHeight="1" x14ac:dyDescent="0.25">
      <c r="A19" s="63" t="s">
        <v>49</v>
      </c>
      <c r="B19" s="19">
        <f t="shared" si="0"/>
        <v>20789</v>
      </c>
      <c r="C19" s="20">
        <f t="shared" si="1"/>
        <v>2758576.2589600002</v>
      </c>
      <c r="D19" s="24">
        <v>3462</v>
      </c>
      <c r="E19" s="25">
        <v>272482.78895999998</v>
      </c>
      <c r="F19" s="24">
        <v>2529</v>
      </c>
      <c r="G19" s="25">
        <v>218644.193</v>
      </c>
      <c r="H19" s="24">
        <v>1507</v>
      </c>
      <c r="I19" s="25">
        <v>147447.53400000001</v>
      </c>
      <c r="J19" s="24">
        <v>2023</v>
      </c>
      <c r="K19" s="25">
        <v>985190.31900000002</v>
      </c>
      <c r="L19" s="24">
        <v>11268</v>
      </c>
      <c r="M19" s="26">
        <v>1134811.4240000001</v>
      </c>
    </row>
    <row r="20" spans="1:13" ht="15" customHeight="1" x14ac:dyDescent="0.25">
      <c r="A20" s="63" t="s">
        <v>50</v>
      </c>
      <c r="B20" s="19">
        <f t="shared" si="0"/>
        <v>12542</v>
      </c>
      <c r="C20" s="20">
        <f t="shared" si="1"/>
        <v>1359381.2349999999</v>
      </c>
      <c r="D20" s="24">
        <v>2600</v>
      </c>
      <c r="E20" s="25">
        <v>149525.212</v>
      </c>
      <c r="F20" s="24">
        <v>1480</v>
      </c>
      <c r="G20" s="25">
        <v>90108.951000000001</v>
      </c>
      <c r="H20" s="24">
        <v>1076</v>
      </c>
      <c r="I20" s="25">
        <v>88631.801999999996</v>
      </c>
      <c r="J20" s="24">
        <v>977</v>
      </c>
      <c r="K20" s="25">
        <v>422800.14600000001</v>
      </c>
      <c r="L20" s="24">
        <v>6409</v>
      </c>
      <c r="M20" s="26">
        <v>608315.12399999995</v>
      </c>
    </row>
    <row r="21" spans="1:13" ht="15" customHeight="1" x14ac:dyDescent="0.25">
      <c r="A21" s="63" t="s">
        <v>92</v>
      </c>
      <c r="B21" s="19">
        <f t="shared" si="0"/>
        <v>82621</v>
      </c>
      <c r="C21" s="20">
        <f t="shared" si="1"/>
        <v>8490484.1799999997</v>
      </c>
      <c r="D21" s="24">
        <v>7915</v>
      </c>
      <c r="E21" s="25">
        <v>457230.728</v>
      </c>
      <c r="F21" s="24">
        <v>3685</v>
      </c>
      <c r="G21" s="25">
        <v>289897.27</v>
      </c>
      <c r="H21" s="24">
        <v>1646</v>
      </c>
      <c r="I21" s="25">
        <v>105116.38099999999</v>
      </c>
      <c r="J21" s="24">
        <v>5908</v>
      </c>
      <c r="K21" s="25">
        <v>2501873.2969999998</v>
      </c>
      <c r="L21" s="24">
        <v>63467</v>
      </c>
      <c r="M21" s="26">
        <v>5136366.5039999997</v>
      </c>
    </row>
    <row r="22" spans="1:13" ht="15" customHeight="1" x14ac:dyDescent="0.25">
      <c r="A22" s="63" t="s">
        <v>51</v>
      </c>
      <c r="B22" s="19">
        <f t="shared" si="0"/>
        <v>58013</v>
      </c>
      <c r="C22" s="20">
        <f t="shared" si="1"/>
        <v>10065463.675999999</v>
      </c>
      <c r="D22" s="24">
        <v>7395</v>
      </c>
      <c r="E22" s="25">
        <v>787743.21699999995</v>
      </c>
      <c r="F22" s="24">
        <v>3853</v>
      </c>
      <c r="G22" s="25">
        <v>451543.85700000002</v>
      </c>
      <c r="H22" s="24">
        <v>3333</v>
      </c>
      <c r="I22" s="25">
        <v>526687.73499999999</v>
      </c>
      <c r="J22" s="24">
        <v>6559</v>
      </c>
      <c r="K22" s="25">
        <v>3882912.3509999998</v>
      </c>
      <c r="L22" s="24">
        <v>36873</v>
      </c>
      <c r="M22" s="26">
        <v>4416576.5159999998</v>
      </c>
    </row>
    <row r="23" spans="1:13" ht="15" customHeight="1" x14ac:dyDescent="0.25">
      <c r="A23" s="64" t="s">
        <v>97</v>
      </c>
      <c r="B23" s="19">
        <f t="shared" si="0"/>
        <v>46980</v>
      </c>
      <c r="C23" s="20">
        <f t="shared" si="1"/>
        <v>8424119.6550000012</v>
      </c>
      <c r="D23" s="104">
        <v>4858</v>
      </c>
      <c r="E23" s="105">
        <v>477139.16700000002</v>
      </c>
      <c r="F23" s="104">
        <v>2946</v>
      </c>
      <c r="G23" s="105">
        <v>345637.93300000002</v>
      </c>
      <c r="H23" s="104">
        <v>2751</v>
      </c>
      <c r="I23" s="105">
        <v>415713.55900000001</v>
      </c>
      <c r="J23" s="104">
        <v>5371</v>
      </c>
      <c r="K23" s="105">
        <v>3455492.0380000002</v>
      </c>
      <c r="L23" s="104">
        <v>31054</v>
      </c>
      <c r="M23" s="106">
        <v>3730136.9580000001</v>
      </c>
    </row>
    <row r="24" spans="1:13" ht="15" customHeight="1" thickBot="1" x14ac:dyDescent="0.3">
      <c r="A24" s="64" t="s">
        <v>93</v>
      </c>
      <c r="B24" s="19">
        <f t="shared" si="0"/>
        <v>44901</v>
      </c>
      <c r="C24" s="20">
        <f t="shared" si="1"/>
        <v>5427306.5199999996</v>
      </c>
      <c r="D24" s="28">
        <v>4287</v>
      </c>
      <c r="E24" s="29">
        <v>286277.08899999998</v>
      </c>
      <c r="F24" s="28">
        <v>2178</v>
      </c>
      <c r="G24" s="29">
        <v>203729.69200000001</v>
      </c>
      <c r="H24" s="28">
        <v>1110</v>
      </c>
      <c r="I24" s="29">
        <v>98063.535999999993</v>
      </c>
      <c r="J24" s="28">
        <v>3946</v>
      </c>
      <c r="K24" s="29">
        <v>1916740.584</v>
      </c>
      <c r="L24" s="28">
        <v>33380</v>
      </c>
      <c r="M24" s="30">
        <v>2922495.6189999999</v>
      </c>
    </row>
    <row r="25" spans="1:13" s="35" customFormat="1" ht="15" customHeight="1" thickBot="1" x14ac:dyDescent="0.25">
      <c r="A25" s="65" t="s">
        <v>23</v>
      </c>
      <c r="B25" s="32">
        <f>SUM(B8:B24)</f>
        <v>665021</v>
      </c>
      <c r="C25" s="33">
        <f>SUM(C8:C24)</f>
        <v>89435839.574399993</v>
      </c>
      <c r="D25" s="32">
        <f>SUM(D8:D24)</f>
        <v>85733</v>
      </c>
      <c r="E25" s="66">
        <f t="shared" ref="E25:M25" si="2">SUM(E8:E24)</f>
        <v>6763632.6944000004</v>
      </c>
      <c r="F25" s="32">
        <f>SUM(F8:F24)</f>
        <v>52703</v>
      </c>
      <c r="G25" s="67">
        <f t="shared" si="2"/>
        <v>4889793.1239999998</v>
      </c>
      <c r="H25" s="32">
        <f>SUM(H8:H24)</f>
        <v>32402</v>
      </c>
      <c r="I25" s="67">
        <f t="shared" si="2"/>
        <v>3412666.9549999996</v>
      </c>
      <c r="J25" s="32">
        <f>SUM(J8:J24)</f>
        <v>62241</v>
      </c>
      <c r="K25" s="67">
        <f t="shared" si="2"/>
        <v>32662645.542999994</v>
      </c>
      <c r="L25" s="32">
        <f>SUM(L8:L24)</f>
        <v>431942</v>
      </c>
      <c r="M25" s="33">
        <f t="shared" si="2"/>
        <v>41707101.258000009</v>
      </c>
    </row>
    <row r="26" spans="1:13" s="35" customFormat="1" ht="15" customHeight="1" x14ac:dyDescent="0.2">
      <c r="A26" s="36"/>
      <c r="B26" s="37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</row>
    <row r="27" spans="1:13" s="44" customFormat="1" x14ac:dyDescent="0.2">
      <c r="A27" s="68" t="s">
        <v>54</v>
      </c>
      <c r="B27" s="69"/>
      <c r="C27" s="68"/>
      <c r="D27" s="69"/>
      <c r="E27" s="68"/>
      <c r="F27" s="70"/>
      <c r="G27" s="70"/>
      <c r="H27" s="70"/>
      <c r="I27" s="70"/>
      <c r="J27" s="71"/>
      <c r="K27" s="72"/>
      <c r="L27" s="71"/>
      <c r="M27" s="72"/>
    </row>
    <row r="28" spans="1:13" s="44" customFormat="1" x14ac:dyDescent="0.2">
      <c r="A28" s="126" t="s">
        <v>102</v>
      </c>
      <c r="B28" s="127"/>
      <c r="C28" s="127"/>
      <c r="D28" s="127"/>
      <c r="E28" s="127"/>
      <c r="F28" s="127"/>
      <c r="G28" s="127"/>
      <c r="H28" s="127"/>
      <c r="I28" s="127"/>
      <c r="J28" s="42"/>
      <c r="K28" s="43"/>
      <c r="L28" s="42"/>
      <c r="M28" s="43"/>
    </row>
    <row r="29" spans="1:13" x14ac:dyDescent="0.2">
      <c r="A29" s="73"/>
      <c r="B29" s="74"/>
      <c r="C29" s="75"/>
      <c r="D29" s="52"/>
      <c r="E29" s="75"/>
      <c r="F29" s="52"/>
      <c r="G29" s="75"/>
      <c r="H29" s="52"/>
      <c r="I29" s="75"/>
      <c r="J29" s="76"/>
      <c r="K29" s="77"/>
      <c r="L29" s="76"/>
      <c r="M29" s="77"/>
    </row>
    <row r="30" spans="1:13" x14ac:dyDescent="0.2">
      <c r="A30" s="48"/>
      <c r="B30" s="78"/>
      <c r="C30" s="79"/>
      <c r="D30" s="80"/>
      <c r="E30" s="79"/>
      <c r="F30" s="80"/>
      <c r="G30" s="79"/>
      <c r="H30" s="80"/>
      <c r="I30" s="79"/>
      <c r="J30" s="80"/>
      <c r="K30" s="81"/>
      <c r="L30" s="80"/>
      <c r="M30" s="79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28"/>
      <c r="C32" s="128"/>
      <c r="D32" s="128"/>
      <c r="E32" s="147"/>
      <c r="F32" s="147"/>
      <c r="G32" s="82"/>
      <c r="I32" s="4"/>
      <c r="J32" s="50"/>
      <c r="K32" s="51"/>
      <c r="L32" s="3"/>
      <c r="M32" s="4"/>
    </row>
    <row r="33" spans="1:6" ht="15.75" x14ac:dyDescent="0.25">
      <c r="A33" s="52"/>
      <c r="B33" s="120"/>
      <c r="C33" s="120"/>
      <c r="D33" s="120"/>
      <c r="E33" s="53"/>
      <c r="F33" s="54"/>
    </row>
    <row r="34" spans="1:6" ht="30" customHeight="1" x14ac:dyDescent="0.25">
      <c r="A34" s="55"/>
      <c r="B34" s="128"/>
      <c r="C34" s="128"/>
      <c r="D34" s="128"/>
      <c r="E34" s="147"/>
      <c r="F34" s="147"/>
    </row>
    <row r="35" spans="1:6" x14ac:dyDescent="0.2">
      <c r="A35" s="56"/>
      <c r="B35" s="120"/>
      <c r="C35" s="120"/>
      <c r="D35" s="120"/>
      <c r="E35" s="57"/>
    </row>
    <row r="36" spans="1:6" x14ac:dyDescent="0.2">
      <c r="A36" s="56"/>
      <c r="B36" s="56"/>
      <c r="C36" s="56"/>
      <c r="D36" s="56"/>
      <c r="E36" s="56"/>
    </row>
    <row r="38" spans="1:6" x14ac:dyDescent="0.2">
      <c r="D38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5:D35"/>
    <mergeCell ref="D5:E5"/>
    <mergeCell ref="F5:G5"/>
    <mergeCell ref="E32:F32"/>
    <mergeCell ref="E34:F34"/>
    <mergeCell ref="C5:C6"/>
    <mergeCell ref="B33:D33"/>
    <mergeCell ref="A28:I28"/>
    <mergeCell ref="B32:D32"/>
    <mergeCell ref="H5:I5"/>
    <mergeCell ref="B34:D34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opLeftCell="A7" workbookViewId="0">
      <selection activeCell="F37" sqref="F37"/>
    </sheetView>
  </sheetViews>
  <sheetFormatPr defaultRowHeight="12.75" x14ac:dyDescent="0.2"/>
  <cols>
    <col min="1" max="1" width="18" style="83" customWidth="1"/>
    <col min="2" max="2" width="12.7109375" style="83" customWidth="1"/>
    <col min="3" max="3" width="16.7109375" style="83" customWidth="1"/>
    <col min="4" max="4" width="12.7109375" style="83" customWidth="1"/>
    <col min="5" max="5" width="13.140625" style="83" customWidth="1"/>
    <col min="6" max="6" width="12.7109375" style="83" customWidth="1"/>
    <col min="7" max="7" width="14" style="83" customWidth="1"/>
    <col min="8" max="8" width="12.7109375" style="83" customWidth="1"/>
    <col min="9" max="9" width="14.140625" style="83" customWidth="1"/>
    <col min="10" max="10" width="12.7109375" style="83" customWidth="1"/>
    <col min="11" max="11" width="16.85546875" style="83" customWidth="1"/>
    <col min="12" max="12" width="12.7109375" style="83" customWidth="1"/>
    <col min="13" max="13" width="15.140625" style="83" customWidth="1"/>
    <col min="14" max="16384" width="9.140625" style="83"/>
  </cols>
  <sheetData>
    <row r="1" spans="1:13" x14ac:dyDescent="0.2">
      <c r="M1" s="1" t="s">
        <v>58</v>
      </c>
    </row>
    <row r="3" spans="1:13" ht="33" customHeight="1" x14ac:dyDescent="0.2">
      <c r="A3" s="156" t="s">
        <v>101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3.5" thickBot="1" x14ac:dyDescent="0.25"/>
    <row r="5" spans="1:13" ht="16.5" customHeight="1" x14ac:dyDescent="0.2">
      <c r="A5" s="157" t="s">
        <v>59</v>
      </c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17.25" customHeight="1" x14ac:dyDescent="0.2">
      <c r="A6" s="158"/>
      <c r="B6" s="163" t="s">
        <v>60</v>
      </c>
      <c r="C6" s="164"/>
      <c r="D6" s="164" t="s">
        <v>61</v>
      </c>
      <c r="E6" s="164"/>
      <c r="F6" s="164" t="s">
        <v>62</v>
      </c>
      <c r="G6" s="164"/>
      <c r="H6" s="164" t="s">
        <v>63</v>
      </c>
      <c r="I6" s="164"/>
      <c r="J6" s="164" t="s">
        <v>64</v>
      </c>
      <c r="K6" s="164"/>
      <c r="L6" s="164" t="s">
        <v>65</v>
      </c>
      <c r="M6" s="165"/>
    </row>
    <row r="7" spans="1:13" ht="50.25" customHeight="1" thickBot="1" x14ac:dyDescent="0.25">
      <c r="A7" s="159"/>
      <c r="B7" s="84" t="s">
        <v>66</v>
      </c>
      <c r="C7" s="85" t="s">
        <v>87</v>
      </c>
      <c r="D7" s="85" t="s">
        <v>67</v>
      </c>
      <c r="E7" s="85" t="s">
        <v>88</v>
      </c>
      <c r="F7" s="85" t="s">
        <v>67</v>
      </c>
      <c r="G7" s="85" t="s">
        <v>88</v>
      </c>
      <c r="H7" s="85" t="s">
        <v>67</v>
      </c>
      <c r="I7" s="85" t="s">
        <v>88</v>
      </c>
      <c r="J7" s="85" t="s">
        <v>67</v>
      </c>
      <c r="K7" s="85" t="s">
        <v>88</v>
      </c>
      <c r="L7" s="85" t="s">
        <v>68</v>
      </c>
      <c r="M7" s="86" t="s">
        <v>88</v>
      </c>
    </row>
    <row r="8" spans="1:13" ht="15" customHeight="1" x14ac:dyDescent="0.2">
      <c r="A8" s="87" t="s">
        <v>69</v>
      </c>
      <c r="B8" s="88">
        <f t="shared" ref="B8:C24" si="0">D8+F8+H8+J8+L8</f>
        <v>21545</v>
      </c>
      <c r="C8" s="89">
        <f t="shared" si="0"/>
        <v>2562788.3659999999</v>
      </c>
      <c r="D8" s="90">
        <v>3760</v>
      </c>
      <c r="E8" s="89">
        <v>262200.37400000001</v>
      </c>
      <c r="F8" s="90">
        <v>2642</v>
      </c>
      <c r="G8" s="89">
        <v>186707.041</v>
      </c>
      <c r="H8" s="90">
        <v>795</v>
      </c>
      <c r="I8" s="89">
        <v>71039.543999999994</v>
      </c>
      <c r="J8" s="90">
        <v>1881</v>
      </c>
      <c r="K8" s="89">
        <v>872867.76399999997</v>
      </c>
      <c r="L8" s="90">
        <v>12467</v>
      </c>
      <c r="M8" s="91">
        <v>1169973.6429999999</v>
      </c>
    </row>
    <row r="9" spans="1:13" ht="15" customHeight="1" x14ac:dyDescent="0.2">
      <c r="A9" s="92" t="s">
        <v>70</v>
      </c>
      <c r="B9" s="88">
        <f t="shared" si="0"/>
        <v>34328</v>
      </c>
      <c r="C9" s="89">
        <f t="shared" si="0"/>
        <v>4487785.2340000002</v>
      </c>
      <c r="D9" s="90">
        <v>3987</v>
      </c>
      <c r="E9" s="93">
        <v>277413.28999999998</v>
      </c>
      <c r="F9" s="93">
        <v>3335</v>
      </c>
      <c r="G9" s="94">
        <v>311055.21299999999</v>
      </c>
      <c r="H9" s="93">
        <v>1770</v>
      </c>
      <c r="I9" s="94">
        <v>158699.52100000001</v>
      </c>
      <c r="J9" s="93">
        <v>3446</v>
      </c>
      <c r="K9" s="94">
        <v>1701258.83</v>
      </c>
      <c r="L9" s="93">
        <v>21790</v>
      </c>
      <c r="M9" s="95">
        <v>2039358.38</v>
      </c>
    </row>
    <row r="10" spans="1:13" ht="15" customHeight="1" x14ac:dyDescent="0.25">
      <c r="A10" s="92" t="s">
        <v>71</v>
      </c>
      <c r="B10" s="88">
        <f t="shared" si="0"/>
        <v>73384</v>
      </c>
      <c r="C10" s="89">
        <f t="shared" si="0"/>
        <v>8889041.4069400001</v>
      </c>
      <c r="D10" s="94">
        <v>5357</v>
      </c>
      <c r="E10" s="96">
        <v>354208.91993999999</v>
      </c>
      <c r="F10" s="94">
        <v>4999</v>
      </c>
      <c r="G10" s="96">
        <v>388722.24099999998</v>
      </c>
      <c r="H10" s="94">
        <v>2578</v>
      </c>
      <c r="I10" s="96">
        <v>218324.019</v>
      </c>
      <c r="J10" s="94">
        <v>6834</v>
      </c>
      <c r="K10" s="96">
        <v>3128480.662</v>
      </c>
      <c r="L10" s="94">
        <v>53616</v>
      </c>
      <c r="M10" s="97">
        <v>4799305.5650000004</v>
      </c>
    </row>
    <row r="11" spans="1:13" ht="15" customHeight="1" x14ac:dyDescent="0.2">
      <c r="A11" s="92" t="s">
        <v>72</v>
      </c>
      <c r="B11" s="88">
        <f t="shared" si="0"/>
        <v>28288</v>
      </c>
      <c r="C11" s="89">
        <f t="shared" si="0"/>
        <v>4215140.3459999999</v>
      </c>
      <c r="D11" s="94">
        <v>3607</v>
      </c>
      <c r="E11" s="93">
        <v>349691.69799999997</v>
      </c>
      <c r="F11" s="94">
        <v>2774</v>
      </c>
      <c r="G11" s="93">
        <v>351936.91</v>
      </c>
      <c r="H11" s="94">
        <v>2452</v>
      </c>
      <c r="I11" s="93">
        <v>286224.00099999999</v>
      </c>
      <c r="J11" s="94">
        <v>2721</v>
      </c>
      <c r="K11" s="93">
        <v>1427316.8370000001</v>
      </c>
      <c r="L11" s="94">
        <v>16734</v>
      </c>
      <c r="M11" s="98">
        <v>1799970.9</v>
      </c>
    </row>
    <row r="12" spans="1:13" ht="15" customHeight="1" x14ac:dyDescent="0.2">
      <c r="A12" s="92" t="s">
        <v>73</v>
      </c>
      <c r="B12" s="88">
        <f t="shared" si="0"/>
        <v>39465</v>
      </c>
      <c r="C12" s="89">
        <f t="shared" si="0"/>
        <v>6420157.7510000002</v>
      </c>
      <c r="D12" s="94">
        <v>5473</v>
      </c>
      <c r="E12" s="93">
        <v>365355.527</v>
      </c>
      <c r="F12" s="94">
        <v>4632</v>
      </c>
      <c r="G12" s="93">
        <v>346557.43400000001</v>
      </c>
      <c r="H12" s="94">
        <v>2505</v>
      </c>
      <c r="I12" s="93">
        <v>264799.18800000002</v>
      </c>
      <c r="J12" s="94">
        <v>4035</v>
      </c>
      <c r="K12" s="93">
        <v>3119114.7710000002</v>
      </c>
      <c r="L12" s="94">
        <v>22820</v>
      </c>
      <c r="M12" s="98">
        <v>2324330.8309999998</v>
      </c>
    </row>
    <row r="13" spans="1:13" ht="15" customHeight="1" x14ac:dyDescent="0.2">
      <c r="A13" s="92" t="s">
        <v>74</v>
      </c>
      <c r="B13" s="88">
        <f t="shared" si="0"/>
        <v>41710</v>
      </c>
      <c r="C13" s="89">
        <f t="shared" si="0"/>
        <v>5127771.5659999996</v>
      </c>
      <c r="D13" s="94">
        <v>4608</v>
      </c>
      <c r="E13" s="93">
        <v>269402.03700000001</v>
      </c>
      <c r="F13" s="94">
        <v>2454</v>
      </c>
      <c r="G13" s="93">
        <v>214475.59599999999</v>
      </c>
      <c r="H13" s="94">
        <v>1466</v>
      </c>
      <c r="I13" s="93">
        <v>143588.788</v>
      </c>
      <c r="J13" s="94">
        <v>3773</v>
      </c>
      <c r="K13" s="93">
        <v>1880101.929</v>
      </c>
      <c r="L13" s="94">
        <v>29409</v>
      </c>
      <c r="M13" s="98">
        <v>2620203.216</v>
      </c>
    </row>
    <row r="14" spans="1:13" ht="15" customHeight="1" x14ac:dyDescent="0.2">
      <c r="A14" s="92" t="s">
        <v>75</v>
      </c>
      <c r="B14" s="88">
        <f t="shared" si="0"/>
        <v>23612</v>
      </c>
      <c r="C14" s="89">
        <f t="shared" si="0"/>
        <v>2916476.2489999998</v>
      </c>
      <c r="D14" s="94">
        <v>2805</v>
      </c>
      <c r="E14" s="93">
        <v>208555.95800000001</v>
      </c>
      <c r="F14" s="94">
        <v>2012</v>
      </c>
      <c r="G14" s="93">
        <v>163580.40400000001</v>
      </c>
      <c r="H14" s="94">
        <v>2477</v>
      </c>
      <c r="I14" s="93">
        <v>233176.40700000001</v>
      </c>
      <c r="J14" s="94">
        <v>2065</v>
      </c>
      <c r="K14" s="93">
        <v>964423.58799999999</v>
      </c>
      <c r="L14" s="94">
        <v>14253</v>
      </c>
      <c r="M14" s="98">
        <v>1346739.892</v>
      </c>
    </row>
    <row r="15" spans="1:13" ht="15" customHeight="1" x14ac:dyDescent="0.2">
      <c r="A15" s="92" t="s">
        <v>76</v>
      </c>
      <c r="B15" s="88">
        <f t="shared" si="0"/>
        <v>48254</v>
      </c>
      <c r="C15" s="89">
        <f t="shared" si="0"/>
        <v>6361403.3135000002</v>
      </c>
      <c r="D15" s="94">
        <v>14083</v>
      </c>
      <c r="E15" s="93">
        <v>1330912.4994999999</v>
      </c>
      <c r="F15" s="94">
        <v>5105</v>
      </c>
      <c r="G15" s="93">
        <v>483918.37300000002</v>
      </c>
      <c r="H15" s="94">
        <v>1907</v>
      </c>
      <c r="I15" s="93">
        <v>207356.307</v>
      </c>
      <c r="J15" s="94">
        <v>3979</v>
      </c>
      <c r="K15" s="93">
        <v>2064728.172</v>
      </c>
      <c r="L15" s="94">
        <v>23180</v>
      </c>
      <c r="M15" s="98">
        <v>2274487.9619999998</v>
      </c>
    </row>
    <row r="16" spans="1:13" ht="15" customHeight="1" x14ac:dyDescent="0.2">
      <c r="A16" s="92" t="s">
        <v>77</v>
      </c>
      <c r="B16" s="88">
        <f t="shared" si="0"/>
        <v>33879</v>
      </c>
      <c r="C16" s="89">
        <f t="shared" si="0"/>
        <v>3815983.9899999998</v>
      </c>
      <c r="D16" s="94">
        <v>3123</v>
      </c>
      <c r="E16" s="93">
        <v>175359.11</v>
      </c>
      <c r="F16" s="94">
        <v>2506</v>
      </c>
      <c r="G16" s="93">
        <v>200037.568</v>
      </c>
      <c r="H16" s="94">
        <v>1474</v>
      </c>
      <c r="I16" s="93">
        <v>100159.898</v>
      </c>
      <c r="J16" s="94">
        <v>3555</v>
      </c>
      <c r="K16" s="93">
        <v>1348521.818</v>
      </c>
      <c r="L16" s="94">
        <v>23221</v>
      </c>
      <c r="M16" s="98">
        <v>1991905.5959999999</v>
      </c>
    </row>
    <row r="17" spans="1:14" ht="15" customHeight="1" x14ac:dyDescent="0.2">
      <c r="A17" s="92" t="s">
        <v>78</v>
      </c>
      <c r="B17" s="88">
        <f t="shared" si="0"/>
        <v>20651</v>
      </c>
      <c r="C17" s="89">
        <f t="shared" si="0"/>
        <v>2618288.4050000003</v>
      </c>
      <c r="D17" s="94">
        <v>3720</v>
      </c>
      <c r="E17" s="93">
        <v>241001.13500000001</v>
      </c>
      <c r="F17" s="94">
        <v>2866</v>
      </c>
      <c r="G17" s="93">
        <v>196120.174</v>
      </c>
      <c r="H17" s="94">
        <v>1408</v>
      </c>
      <c r="I17" s="93">
        <v>109705.74800000001</v>
      </c>
      <c r="J17" s="94">
        <v>1905</v>
      </c>
      <c r="K17" s="93">
        <v>988811.55700000003</v>
      </c>
      <c r="L17" s="94">
        <v>10752</v>
      </c>
      <c r="M17" s="98">
        <v>1082649.791</v>
      </c>
    </row>
    <row r="18" spans="1:14" ht="15" customHeight="1" x14ac:dyDescent="0.2">
      <c r="A18" s="92" t="s">
        <v>79</v>
      </c>
      <c r="B18" s="88">
        <f t="shared" si="0"/>
        <v>34059</v>
      </c>
      <c r="C18" s="89">
        <f t="shared" si="0"/>
        <v>5495671.4220000003</v>
      </c>
      <c r="D18" s="94">
        <v>4693</v>
      </c>
      <c r="E18" s="93">
        <v>499133.94400000002</v>
      </c>
      <c r="F18" s="94">
        <v>2707</v>
      </c>
      <c r="G18" s="93">
        <v>447120.27399999998</v>
      </c>
      <c r="H18" s="94">
        <v>2147</v>
      </c>
      <c r="I18" s="93">
        <v>237932.98699999999</v>
      </c>
      <c r="J18" s="94">
        <v>3263</v>
      </c>
      <c r="K18" s="93">
        <v>2002010.88</v>
      </c>
      <c r="L18" s="94">
        <v>21249</v>
      </c>
      <c r="M18" s="98">
        <v>2309473.3369999998</v>
      </c>
    </row>
    <row r="19" spans="1:14" ht="15" customHeight="1" x14ac:dyDescent="0.2">
      <c r="A19" s="92" t="s">
        <v>80</v>
      </c>
      <c r="B19" s="88">
        <f t="shared" si="0"/>
        <v>20789</v>
      </c>
      <c r="C19" s="89">
        <f t="shared" si="0"/>
        <v>2758576.2589600002</v>
      </c>
      <c r="D19" s="94">
        <v>3462</v>
      </c>
      <c r="E19" s="93">
        <v>272482.78895999998</v>
      </c>
      <c r="F19" s="94">
        <v>2529</v>
      </c>
      <c r="G19" s="93">
        <v>218644.193</v>
      </c>
      <c r="H19" s="94">
        <v>1507</v>
      </c>
      <c r="I19" s="93">
        <v>147447.53400000001</v>
      </c>
      <c r="J19" s="94">
        <v>2023</v>
      </c>
      <c r="K19" s="93">
        <v>985190.31900000002</v>
      </c>
      <c r="L19" s="94">
        <v>11268</v>
      </c>
      <c r="M19" s="98">
        <v>1134811.4240000001</v>
      </c>
    </row>
    <row r="20" spans="1:14" ht="15" customHeight="1" x14ac:dyDescent="0.2">
      <c r="A20" s="92" t="s">
        <v>81</v>
      </c>
      <c r="B20" s="88">
        <f t="shared" si="0"/>
        <v>12542</v>
      </c>
      <c r="C20" s="89">
        <f t="shared" si="0"/>
        <v>1359381.2349999999</v>
      </c>
      <c r="D20" s="94">
        <v>2600</v>
      </c>
      <c r="E20" s="93">
        <v>149525.212</v>
      </c>
      <c r="F20" s="94">
        <v>1480</v>
      </c>
      <c r="G20" s="93">
        <v>90108.951000000001</v>
      </c>
      <c r="H20" s="94">
        <v>1076</v>
      </c>
      <c r="I20" s="93">
        <v>88631.801999999996</v>
      </c>
      <c r="J20" s="94">
        <v>977</v>
      </c>
      <c r="K20" s="93">
        <v>422800.14600000001</v>
      </c>
      <c r="L20" s="94">
        <v>6409</v>
      </c>
      <c r="M20" s="98">
        <v>608315.12399999995</v>
      </c>
    </row>
    <row r="21" spans="1:14" ht="15" customHeight="1" x14ac:dyDescent="0.2">
      <c r="A21" s="92" t="s">
        <v>90</v>
      </c>
      <c r="B21" s="88">
        <f t="shared" si="0"/>
        <v>82621</v>
      </c>
      <c r="C21" s="89">
        <f t="shared" si="0"/>
        <v>8490484.1799999997</v>
      </c>
      <c r="D21" s="94">
        <v>7915</v>
      </c>
      <c r="E21" s="93">
        <v>457230.728</v>
      </c>
      <c r="F21" s="94">
        <v>3685</v>
      </c>
      <c r="G21" s="93">
        <v>289897.27</v>
      </c>
      <c r="H21" s="94">
        <v>1646</v>
      </c>
      <c r="I21" s="93">
        <v>105116.38099999999</v>
      </c>
      <c r="J21" s="94">
        <v>5908</v>
      </c>
      <c r="K21" s="93">
        <v>2501873.2969999998</v>
      </c>
      <c r="L21" s="94">
        <v>63467</v>
      </c>
      <c r="M21" s="98">
        <v>5136366.5039999997</v>
      </c>
    </row>
    <row r="22" spans="1:14" ht="15" customHeight="1" x14ac:dyDescent="0.2">
      <c r="A22" s="92" t="s">
        <v>82</v>
      </c>
      <c r="B22" s="88">
        <f t="shared" si="0"/>
        <v>58013</v>
      </c>
      <c r="C22" s="89">
        <f t="shared" si="0"/>
        <v>10065463.675999999</v>
      </c>
      <c r="D22" s="94">
        <v>7395</v>
      </c>
      <c r="E22" s="93">
        <v>787743.21699999995</v>
      </c>
      <c r="F22" s="94">
        <v>3853</v>
      </c>
      <c r="G22" s="93">
        <v>451543.85700000002</v>
      </c>
      <c r="H22" s="94">
        <v>3333</v>
      </c>
      <c r="I22" s="93">
        <v>526687.73499999999</v>
      </c>
      <c r="J22" s="94">
        <v>6559</v>
      </c>
      <c r="K22" s="93">
        <v>3882912.3509999998</v>
      </c>
      <c r="L22" s="94">
        <v>36873</v>
      </c>
      <c r="M22" s="98">
        <v>4416576.5159999998</v>
      </c>
    </row>
    <row r="23" spans="1:14" ht="15" customHeight="1" x14ac:dyDescent="0.2">
      <c r="A23" s="99" t="s">
        <v>98</v>
      </c>
      <c r="B23" s="88">
        <f t="shared" si="0"/>
        <v>46980</v>
      </c>
      <c r="C23" s="89">
        <f t="shared" si="0"/>
        <v>8424119.6550000012</v>
      </c>
      <c r="D23" s="107">
        <v>4858</v>
      </c>
      <c r="E23" s="108">
        <v>477139.16700000002</v>
      </c>
      <c r="F23" s="107">
        <v>2946</v>
      </c>
      <c r="G23" s="108">
        <v>345637.93300000002</v>
      </c>
      <c r="H23" s="107">
        <v>2751</v>
      </c>
      <c r="I23" s="108">
        <v>415713.55900000001</v>
      </c>
      <c r="J23" s="107">
        <v>5371</v>
      </c>
      <c r="K23" s="108">
        <v>3455492.0380000002</v>
      </c>
      <c r="L23" s="107">
        <v>31054</v>
      </c>
      <c r="M23" s="109">
        <v>3730136.9580000001</v>
      </c>
    </row>
    <row r="24" spans="1:14" ht="15" customHeight="1" thickBot="1" x14ac:dyDescent="0.25">
      <c r="A24" s="99" t="s">
        <v>91</v>
      </c>
      <c r="B24" s="88">
        <f t="shared" si="0"/>
        <v>44901</v>
      </c>
      <c r="C24" s="89">
        <f t="shared" si="0"/>
        <v>5427306.5199999996</v>
      </c>
      <c r="D24" s="100">
        <v>4287</v>
      </c>
      <c r="E24" s="101">
        <v>286277.08899999998</v>
      </c>
      <c r="F24" s="100">
        <v>2178</v>
      </c>
      <c r="G24" s="101">
        <v>203729.69200000001</v>
      </c>
      <c r="H24" s="100">
        <v>1110</v>
      </c>
      <c r="I24" s="101">
        <v>98063.535999999993</v>
      </c>
      <c r="J24" s="100">
        <v>3946</v>
      </c>
      <c r="K24" s="101">
        <v>1916740.584</v>
      </c>
      <c r="L24" s="100">
        <v>33380</v>
      </c>
      <c r="M24" s="102">
        <v>2922495.6189999999</v>
      </c>
    </row>
    <row r="25" spans="1:14" ht="15" customHeight="1" thickBot="1" x14ac:dyDescent="0.25">
      <c r="A25" s="110" t="s">
        <v>83</v>
      </c>
      <c r="B25" s="111">
        <f t="shared" ref="B25:M25" si="1">SUM(B8:B24)</f>
        <v>665021</v>
      </c>
      <c r="C25" s="112">
        <f t="shared" si="1"/>
        <v>89435839.574399993</v>
      </c>
      <c r="D25" s="113">
        <f t="shared" si="1"/>
        <v>85733</v>
      </c>
      <c r="E25" s="114">
        <f t="shared" si="1"/>
        <v>6763632.6944000004</v>
      </c>
      <c r="F25" s="113">
        <f t="shared" si="1"/>
        <v>52703</v>
      </c>
      <c r="G25" s="114">
        <f t="shared" si="1"/>
        <v>4889793.1239999998</v>
      </c>
      <c r="H25" s="113">
        <f t="shared" si="1"/>
        <v>32402</v>
      </c>
      <c r="I25" s="115">
        <f t="shared" si="1"/>
        <v>3412666.9549999996</v>
      </c>
      <c r="J25" s="116">
        <f t="shared" si="1"/>
        <v>62241</v>
      </c>
      <c r="K25" s="117">
        <f t="shared" si="1"/>
        <v>32662645.542999994</v>
      </c>
      <c r="L25" s="113">
        <f t="shared" si="1"/>
        <v>431942</v>
      </c>
      <c r="M25" s="118">
        <f t="shared" si="1"/>
        <v>41707101.258000009</v>
      </c>
    </row>
    <row r="27" spans="1:14" s="103" customFormat="1" x14ac:dyDescent="0.2">
      <c r="A27" s="126" t="s">
        <v>84</v>
      </c>
      <c r="B27" s="126"/>
      <c r="C27" s="127"/>
      <c r="D27" s="127"/>
      <c r="E27" s="127"/>
      <c r="F27" s="127"/>
      <c r="G27" s="127"/>
      <c r="H27" s="127"/>
      <c r="I27" s="127"/>
      <c r="J27" s="127"/>
    </row>
    <row r="28" spans="1:14" s="103" customFormat="1" x14ac:dyDescent="0.2">
      <c r="A28" s="45" t="s">
        <v>85</v>
      </c>
      <c r="B28" s="45"/>
      <c r="C28" s="46"/>
      <c r="D28" s="47"/>
      <c r="E28" s="46"/>
      <c r="F28" s="47"/>
      <c r="G28" s="46"/>
      <c r="H28" s="47"/>
      <c r="I28" s="46"/>
      <c r="J28" s="47"/>
    </row>
    <row r="32" spans="1:14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2020-01-13T12:15:58Z</cp:lastPrinted>
  <dcterms:created xsi:type="dcterms:W3CDTF">1996-10-08T23:32:33Z</dcterms:created>
  <dcterms:modified xsi:type="dcterms:W3CDTF">2023-06-27T11:06:43Z</dcterms:modified>
</cp:coreProperties>
</file>