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589830B2-CFBB-4AAA-97D3-461003338480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D25" i="15" l="1"/>
  <c r="E25" i="15"/>
  <c r="F25" i="15"/>
  <c r="G25" i="15"/>
  <c r="H25" i="15"/>
  <c r="I25" i="15"/>
  <c r="J25" i="15"/>
  <c r="K25" i="15"/>
  <c r="L25" i="15"/>
  <c r="M25" i="15"/>
  <c r="C24" i="15"/>
  <c r="B24" i="15"/>
  <c r="D25" i="14"/>
  <c r="E25" i="14"/>
  <c r="F25" i="14"/>
  <c r="G25" i="14"/>
  <c r="H25" i="14"/>
  <c r="I25" i="14"/>
  <c r="J25" i="14"/>
  <c r="K25" i="14"/>
  <c r="L25" i="14"/>
  <c r="M25" i="14"/>
  <c r="C24" i="14"/>
  <c r="B24" i="14"/>
  <c r="D25" i="13"/>
  <c r="E25" i="13"/>
  <c r="F25" i="13"/>
  <c r="G25" i="13"/>
  <c r="H25" i="13"/>
  <c r="I25" i="13"/>
  <c r="J25" i="13"/>
  <c r="K25" i="13"/>
  <c r="L25" i="13"/>
  <c r="M25" i="13"/>
  <c r="C24" i="13"/>
  <c r="B24" i="13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B25" i="15" s="1"/>
  <c r="C11" i="15"/>
  <c r="B11" i="15"/>
  <c r="C10" i="15"/>
  <c r="C25" i="15"/>
  <c r="B10" i="15"/>
  <c r="C9" i="15"/>
  <c r="B9" i="15"/>
  <c r="C8" i="15"/>
  <c r="B8" i="15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C25" i="14" s="1"/>
  <c r="B11" i="14"/>
  <c r="C10" i="14"/>
  <c r="B10" i="14"/>
  <c r="B25" i="14"/>
  <c r="C9" i="14"/>
  <c r="B9" i="14"/>
  <c r="C8" i="14"/>
  <c r="B8" i="14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25" i="13" s="1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25" i="13" s="1"/>
</calcChain>
</file>

<file path=xl/sharedStrings.xml><?xml version="1.0" encoding="utf-8"?>
<sst xmlns="http://schemas.openxmlformats.org/spreadsheetml/2006/main" count="134" uniqueCount="103">
  <si>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</si>
  <si>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</si>
  <si>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</si>
  <si>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</si>
  <si>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</si>
  <si>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</si>
  <si>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</si>
  <si>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</si>
  <si>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</si>
  <si>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</si>
  <si>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</si>
  <si>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</si>
  <si>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</si>
  <si>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</si>
  <si>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</si>
  <si>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</si>
  <si>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</si>
  <si>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</si>
  <si>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</si>
  <si>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</si>
  <si>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</si>
  <si>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г.Астана</t>
  </si>
  <si>
    <t>Итого:</t>
  </si>
  <si>
    <t>Барлығы: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</si>
  <si>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</si>
  <si>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</si>
  <si>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</si>
  <si>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</si>
  <si>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</si>
  <si>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</si>
  <si>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</si>
  <si>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</si>
  <si>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</si>
  <si>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</si>
  <si>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</si>
  <si>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</si>
  <si>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</si>
  <si>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</si>
  <si>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</si>
  <si>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</si>
  <si>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</si>
  <si>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</si>
  <si>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</si>
  <si>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</si>
  <si>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</si>
  <si>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</si>
  <si>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</si>
  <si>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</si>
  <si>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</si>
  <si>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</si>
  <si>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</si>
  <si>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Астана қаласы</t>
  </si>
  <si>
    <t>Жүктілігіне және босануына, жаңа туған  баланы  (балаларды) асырап алуына  байланысты табысынан айрылған жағдайда</t>
  </si>
  <si>
    <t xml:space="preserve">* есепті  кезеңде әлеуметтік төлем жүргізілген алушылар саны (адам) -  тек 1 рет есепке алынған </t>
  </si>
  <si>
    <t>Annex 2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</si>
  <si>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</si>
  <si>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</si>
  <si>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</si>
  <si>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</si>
  <si>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</si>
  <si>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</si>
  <si>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</si>
  <si>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</si>
  <si>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</si>
  <si>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</si>
  <si>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</si>
  <si>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</si>
  <si>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</si>
  <si>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</si>
  <si>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</si>
  <si>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</si>
  <si>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</si>
  <si>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</si>
  <si>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</si>
  <si>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</si>
  <si>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</si>
  <si>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</si>
  <si>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</si>
  <si>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Astana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</si>
  <si>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</si>
  <si>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</si>
  <si>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</si>
  <si>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</si>
  <si>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</si>
  <si>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</si>
  <si>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</si>
  <si>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Облыстар, қалалар</t>
  </si>
  <si>
    <t>Әлеуметтік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</si>
  <si>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</si>
  <si>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</si>
  <si>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</si>
  <si>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Области, города</t>
  </si>
  <si>
    <t>Oblasts, cities</t>
  </si>
  <si>
    <t>Туркестанская</t>
  </si>
  <si>
    <t>г. Шымкент</t>
  </si>
  <si>
    <t>Түркістан облысы</t>
  </si>
  <si>
    <t>Шымкент қаласы</t>
  </si>
  <si>
    <t>Shymkent city</t>
  </si>
  <si>
    <t>Turkestan</t>
  </si>
  <si>
    <t xml:space="preserve">Сведения о  числе получателей и суммах социальных выплат из АО "Государственный фонд социального страхования" за октябрь  2021 года                                                                                                                             </t>
  </si>
  <si>
    <r>
      <t xml:space="preserve"> "Мемлекеттік әлеуметтік сақтандыру қоры" АҚ төленетін әлеуметтік төлемде</t>
    </r>
    <r>
      <rPr>
        <b/>
        <sz val="11"/>
        <color indexed="18"/>
        <rFont val="Times New Roman"/>
        <family val="1"/>
        <charset val="204"/>
      </rPr>
      <t>рді</t>
    </r>
    <r>
      <rPr>
        <b/>
        <sz val="11"/>
        <color indexed="56"/>
        <rFont val="Times New Roman"/>
        <family val="1"/>
        <charset val="204"/>
      </rPr>
      <t xml:space="preserve">  алушылардың саны және сомалары туралы 2021 жылғы қазан айындағы  мәліметтер</t>
    </r>
  </si>
  <si>
    <t xml:space="preserve">Information on number of beneficiary and amounts of social benefits from State Social Insurance Fund JSC for accounting period  october  2021 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</si>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</sst>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0.0"/>
    <numFmt numFmtId="169" formatCode="_(* #,##0_);_(* \(#,##0\);_(* &quot;-&quot;??_);_(@_)"/>
    <numFmt numFmtId="170" formatCode="_-* #,##0.0_р_._-;\-* #,##0.0_р_._-;_-* &quot;-&quot;?_р_._-;_-@_-"/>
    <numFmt numFmtId="171" formatCode="_-* #,##0_р_._-;\-* #,##0_р_._-;_-* &quot;-&quot;??_р_._-;_-@_-"/>
  </numFmts>
  <fonts count="46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b/>
      <sz val="11"/>
      <color indexed="56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8"/>
      <color rgb="FF002060"/>
      <name val="Arial Cyr"/>
      <charset val="204"/>
    </font>
    <font>
      <b/>
      <sz val="11"/>
      <color rgb="FF002060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48" applyNumberFormat="0" applyAlignment="0" applyProtection="0"/>
    <xf numFmtId="0" fontId="9" fillId="10" borderId="49" applyNumberFormat="0" applyAlignment="0" applyProtection="0"/>
    <xf numFmtId="0" fontId="10" fillId="10" borderId="48" applyNumberFormat="0" applyAlignment="0" applyProtection="0"/>
    <xf numFmtId="0" fontId="11" fillId="0" borderId="50" applyNumberFormat="0" applyFill="0" applyAlignment="0" applyProtection="0"/>
    <xf numFmtId="0" fontId="12" fillId="0" borderId="51" applyNumberFormat="0" applyFill="0" applyAlignment="0" applyProtection="0"/>
    <xf numFmtId="0" fontId="13" fillId="0" borderId="5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53" applyNumberFormat="0" applyFill="0" applyAlignment="0" applyProtection="0"/>
    <xf numFmtId="0" fontId="15" fillId="11" borderId="5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4" borderId="55" applyNumberFormat="0" applyFont="0" applyAlignment="0" applyProtection="0"/>
    <xf numFmtId="0" fontId="20" fillId="0" borderId="56" applyNumberFormat="0" applyFill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15" borderId="0" applyNumberFormat="0" applyBorder="0" applyAlignment="0" applyProtection="0"/>
  </cellStyleXfs>
  <cellXfs count="170">
    <xf numFmtId="0" fontId="0" fillId="0" borderId="0" xfId="0"/>
    <xf numFmtId="0" fontId="23" fillId="0" borderId="0" xfId="18" applyFont="1" applyAlignment="1">
      <alignment horizontal="right"/>
    </xf>
    <xf numFmtId="0" fontId="24" fillId="0" borderId="0" xfId="22" applyFont="1"/>
    <xf numFmtId="3" fontId="25" fillId="0" borderId="0" xfId="20" applyNumberFormat="1" applyFont="1"/>
    <xf numFmtId="167" fontId="25" fillId="0" borderId="0" xfId="20" applyNumberFormat="1" applyFont="1"/>
    <xf numFmtId="167" fontId="24" fillId="0" borderId="0" xfId="22" applyNumberFormat="1" applyFont="1"/>
    <xf numFmtId="0" fontId="23" fillId="0" borderId="0" xfId="23" applyNumberFormat="1" applyFont="1" applyAlignment="1">
      <alignment vertical="distributed" wrapText="1"/>
    </xf>
    <xf numFmtId="0" fontId="26" fillId="0" borderId="0" xfId="20" applyFont="1"/>
    <xf numFmtId="3" fontId="27" fillId="0" borderId="0" xfId="20" applyNumberFormat="1" applyFont="1" applyAlignment="1">
      <alignment horizontal="left" vertical="center" wrapText="1"/>
    </xf>
    <xf numFmtId="167" fontId="27" fillId="0" borderId="0" xfId="20" applyNumberFormat="1" applyFont="1" applyAlignment="1">
      <alignment horizontal="left" vertical="center" wrapText="1"/>
    </xf>
    <xf numFmtId="3" fontId="26" fillId="0" borderId="1" xfId="20" applyNumberFormat="1" applyFont="1" applyBorder="1" applyAlignment="1">
      <alignment horizontal="center" vertical="center" wrapText="1"/>
    </xf>
    <xf numFmtId="167" fontId="26" fillId="0" borderId="2" xfId="20" applyNumberFormat="1" applyFont="1" applyBorder="1" applyAlignment="1">
      <alignment horizontal="center" vertical="center" wrapText="1"/>
    </xf>
    <xf numFmtId="167" fontId="26" fillId="0" borderId="3" xfId="20" applyNumberFormat="1" applyFont="1" applyBorder="1" applyAlignment="1">
      <alignment horizontal="center" vertical="center" wrapText="1"/>
    </xf>
    <xf numFmtId="3" fontId="26" fillId="0" borderId="4" xfId="20" applyNumberFormat="1" applyFont="1" applyBorder="1" applyAlignment="1">
      <alignment horizontal="center" vertical="center" wrapText="1"/>
    </xf>
    <xf numFmtId="3" fontId="26" fillId="0" borderId="5" xfId="20" applyNumberFormat="1" applyFont="1" applyBorder="1" applyAlignment="1">
      <alignment horizontal="center" vertical="center" wrapText="1"/>
    </xf>
    <xf numFmtId="3" fontId="26" fillId="0" borderId="6" xfId="20" applyNumberFormat="1" applyFont="1" applyBorder="1" applyAlignment="1">
      <alignment horizontal="center" vertical="center" wrapText="1"/>
    </xf>
    <xf numFmtId="3" fontId="26" fillId="0" borderId="7" xfId="20" applyNumberFormat="1" applyFont="1" applyBorder="1" applyAlignment="1">
      <alignment horizontal="center" vertical="center" wrapText="1"/>
    </xf>
    <xf numFmtId="3" fontId="24" fillId="0" borderId="0" xfId="22" applyNumberFormat="1" applyFont="1"/>
    <xf numFmtId="0" fontId="28" fillId="0" borderId="8" xfId="20" applyFont="1" applyFill="1" applyBorder="1" applyAlignment="1">
      <alignment horizontal="left" vertical="center" wrapText="1"/>
    </xf>
    <xf numFmtId="169" fontId="28" fillId="2" borderId="9" xfId="30" applyNumberFormat="1" applyFont="1" applyFill="1" applyBorder="1" applyAlignment="1">
      <alignment wrapText="1"/>
    </xf>
    <xf numFmtId="166" fontId="28" fillId="0" borderId="10" xfId="30" applyNumberFormat="1" applyFont="1" applyBorder="1" applyAlignment="1"/>
    <xf numFmtId="166" fontId="28" fillId="0" borderId="11" xfId="30" applyNumberFormat="1" applyFont="1" applyBorder="1" applyAlignment="1"/>
    <xf numFmtId="167" fontId="28" fillId="0" borderId="10" xfId="20" applyNumberFormat="1" applyFont="1" applyFill="1" applyBorder="1" applyAlignment="1">
      <alignment vertical="center" wrapText="1"/>
    </xf>
    <xf numFmtId="0" fontId="28" fillId="0" borderId="12" xfId="20" applyFont="1" applyFill="1" applyBorder="1" applyAlignment="1">
      <alignment horizontal="left" vertical="center" wrapText="1"/>
    </xf>
    <xf numFmtId="169" fontId="28" fillId="2" borderId="13" xfId="30" applyNumberFormat="1" applyFont="1" applyFill="1" applyBorder="1" applyAlignment="1">
      <alignment wrapText="1"/>
    </xf>
    <xf numFmtId="166" fontId="28" fillId="0" borderId="14" xfId="30" applyNumberFormat="1" applyFont="1" applyBorder="1" applyAlignment="1"/>
    <xf numFmtId="167" fontId="28" fillId="0" borderId="15" xfId="20" applyNumberFormat="1" applyFont="1" applyFill="1" applyBorder="1" applyAlignment="1">
      <alignment vertical="center" wrapText="1"/>
    </xf>
    <xf numFmtId="0" fontId="24" fillId="0" borderId="0" xfId="22" applyFont="1" applyAlignment="1">
      <alignment horizontal="center" vertical="center"/>
    </xf>
    <xf numFmtId="0" fontId="29" fillId="0" borderId="0" xfId="20" applyFont="1" applyFill="1" applyBorder="1" applyAlignment="1">
      <alignment vertical="center" wrapText="1"/>
    </xf>
    <xf numFmtId="0" fontId="30" fillId="0" borderId="0" xfId="22" applyFont="1" applyAlignment="1">
      <alignment horizontal="center" vertical="center"/>
    </xf>
    <xf numFmtId="166" fontId="29" fillId="0" borderId="0" xfId="30" applyNumberFormat="1" applyFont="1" applyBorder="1" applyAlignment="1">
      <alignment vertical="center"/>
    </xf>
    <xf numFmtId="169" fontId="29" fillId="0" borderId="0" xfId="30" applyNumberFormat="1" applyFont="1" applyBorder="1" applyAlignment="1">
      <alignment vertical="center"/>
    </xf>
    <xf numFmtId="3" fontId="29" fillId="0" borderId="0" xfId="20" applyNumberFormat="1" applyFont="1" applyFill="1" applyBorder="1" applyAlignment="1">
      <alignment vertical="center" wrapText="1"/>
    </xf>
    <xf numFmtId="167" fontId="29" fillId="0" borderId="0" xfId="20" applyNumberFormat="1" applyFont="1" applyFill="1" applyBorder="1" applyAlignment="1">
      <alignment vertical="center" wrapText="1"/>
    </xf>
    <xf numFmtId="3" fontId="31" fillId="0" borderId="0" xfId="20" applyNumberFormat="1" applyFont="1"/>
    <xf numFmtId="167" fontId="31" fillId="0" borderId="0" xfId="20" applyNumberFormat="1" applyFont="1"/>
    <xf numFmtId="0" fontId="32" fillId="0" borderId="0" xfId="22" applyFont="1"/>
    <xf numFmtId="0" fontId="31" fillId="0" borderId="0" xfId="22" applyFont="1"/>
    <xf numFmtId="3" fontId="31" fillId="0" borderId="0" xfId="22" applyNumberFormat="1" applyFont="1"/>
    <xf numFmtId="167" fontId="31" fillId="0" borderId="0" xfId="22" applyNumberFormat="1" applyFont="1"/>
    <xf numFmtId="0" fontId="33" fillId="0" borderId="0" xfId="20" applyFont="1"/>
    <xf numFmtId="3" fontId="34" fillId="0" borderId="0" xfId="22" applyNumberFormat="1" applyFont="1"/>
    <xf numFmtId="3" fontId="35" fillId="0" borderId="0" xfId="20" applyNumberFormat="1" applyFont="1"/>
    <xf numFmtId="167" fontId="35" fillId="0" borderId="0" xfId="22" applyNumberFormat="1" applyFont="1" applyAlignment="1"/>
    <xf numFmtId="3" fontId="30" fillId="0" borderId="0" xfId="22" applyNumberFormat="1" applyFont="1"/>
    <xf numFmtId="167" fontId="34" fillId="0" borderId="0" xfId="22" applyNumberFormat="1" applyFont="1" applyAlignment="1">
      <alignment horizontal="center"/>
    </xf>
    <xf numFmtId="3" fontId="36" fillId="0" borderId="0" xfId="22" applyNumberFormat="1" applyFont="1"/>
    <xf numFmtId="3" fontId="28" fillId="0" borderId="0" xfId="22" applyNumberFormat="1" applyFont="1" applyAlignment="1">
      <alignment wrapText="1"/>
    </xf>
    <xf numFmtId="0" fontId="24" fillId="0" borderId="0" xfId="18" applyFont="1"/>
    <xf numFmtId="3" fontId="30" fillId="0" borderId="0" xfId="20" applyNumberFormat="1" applyFont="1" applyAlignment="1">
      <alignment horizontal="center"/>
    </xf>
    <xf numFmtId="0" fontId="26" fillId="0" borderId="0" xfId="20" applyFont="1" applyAlignment="1"/>
    <xf numFmtId="3" fontId="26" fillId="0" borderId="16" xfId="20" applyNumberFormat="1" applyFont="1" applyBorder="1" applyAlignment="1">
      <alignment horizontal="center" vertical="center" wrapText="1"/>
    </xf>
    <xf numFmtId="0" fontId="26" fillId="0" borderId="17" xfId="20" applyFont="1" applyBorder="1" applyAlignment="1">
      <alignment horizontal="center" vertical="center" wrapText="1"/>
    </xf>
    <xf numFmtId="3" fontId="26" fillId="0" borderId="18" xfId="20" applyNumberFormat="1" applyFont="1" applyBorder="1" applyAlignment="1">
      <alignment horizontal="center" vertical="center" wrapText="1"/>
    </xf>
    <xf numFmtId="0" fontId="28" fillId="0" borderId="19" xfId="18" applyFont="1" applyFill="1" applyBorder="1" applyAlignment="1">
      <alignment horizontal="left" vertical="center" wrapText="1"/>
    </xf>
    <xf numFmtId="0" fontId="28" fillId="0" borderId="20" xfId="18" applyFont="1" applyFill="1" applyBorder="1" applyAlignment="1">
      <alignment horizontal="left" vertical="center" wrapText="1"/>
    </xf>
    <xf numFmtId="0" fontId="28" fillId="0" borderId="21" xfId="18" applyFont="1" applyFill="1" applyBorder="1" applyAlignment="1">
      <alignment horizontal="left" vertical="center" wrapText="1"/>
    </xf>
    <xf numFmtId="0" fontId="37" fillId="0" borderId="0" xfId="0" applyFont="1"/>
    <xf numFmtId="3" fontId="37" fillId="0" borderId="0" xfId="0" applyNumberFormat="1" applyFont="1"/>
    <xf numFmtId="0" fontId="31" fillId="0" borderId="0" xfId="22" applyFont="1" applyAlignment="1"/>
    <xf numFmtId="3" fontId="38" fillId="0" borderId="0" xfId="20" applyNumberFormat="1" applyFont="1" applyFill="1" applyBorder="1" applyAlignment="1">
      <alignment vertical="center" wrapText="1"/>
    </xf>
    <xf numFmtId="167" fontId="38" fillId="0" borderId="0" xfId="20" applyNumberFormat="1" applyFont="1" applyFill="1" applyBorder="1" applyAlignment="1">
      <alignment vertical="center" wrapText="1"/>
    </xf>
    <xf numFmtId="0" fontId="39" fillId="0" borderId="0" xfId="22" applyFont="1"/>
    <xf numFmtId="3" fontId="39" fillId="0" borderId="0" xfId="22" applyNumberFormat="1" applyFont="1"/>
    <xf numFmtId="167" fontId="30" fillId="0" borderId="0" xfId="22" applyNumberFormat="1" applyFont="1"/>
    <xf numFmtId="3" fontId="30" fillId="0" borderId="0" xfId="20" applyNumberFormat="1" applyFont="1"/>
    <xf numFmtId="167" fontId="30" fillId="0" borderId="0" xfId="20" applyNumberFormat="1" applyFont="1"/>
    <xf numFmtId="3" fontId="40" fillId="0" borderId="0" xfId="22" applyNumberFormat="1" applyFont="1"/>
    <xf numFmtId="167" fontId="41" fillId="0" borderId="0" xfId="20" applyNumberFormat="1" applyFont="1"/>
    <xf numFmtId="3" fontId="41" fillId="0" borderId="0" xfId="20" applyNumberFormat="1" applyFont="1"/>
    <xf numFmtId="167" fontId="40" fillId="0" borderId="0" xfId="22" applyNumberFormat="1" applyFont="1"/>
    <xf numFmtId="167" fontId="25" fillId="0" borderId="0" xfId="20" applyNumberFormat="1" applyFont="1" applyAlignment="1">
      <alignment horizontal="left"/>
    </xf>
    <xf numFmtId="0" fontId="24" fillId="0" borderId="0" xfId="0" applyFont="1"/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8" xfId="21" applyFont="1" applyFill="1" applyBorder="1" applyAlignment="1">
      <alignment horizontal="left" vertical="center" wrapText="1"/>
    </xf>
    <xf numFmtId="3" fontId="28" fillId="0" borderId="9" xfId="0" applyNumberFormat="1" applyFont="1" applyBorder="1" applyAlignment="1">
      <alignment horizontal="right" vertical="center"/>
    </xf>
    <xf numFmtId="3" fontId="28" fillId="0" borderId="11" xfId="0" applyNumberFormat="1" applyFont="1" applyBorder="1" applyAlignment="1">
      <alignment horizontal="right" vertical="center"/>
    </xf>
    <xf numFmtId="0" fontId="28" fillId="0" borderId="12" xfId="21" applyFont="1" applyFill="1" applyBorder="1" applyAlignment="1">
      <alignment horizontal="left" vertical="center" wrapText="1"/>
    </xf>
    <xf numFmtId="4" fontId="28" fillId="0" borderId="14" xfId="0" applyNumberFormat="1" applyFont="1" applyBorder="1" applyAlignment="1">
      <alignment horizontal="right" vertical="center"/>
    </xf>
    <xf numFmtId="3" fontId="28" fillId="0" borderId="14" xfId="0" applyNumberFormat="1" applyFont="1" applyBorder="1" applyAlignment="1">
      <alignment horizontal="right" vertical="center"/>
    </xf>
    <xf numFmtId="0" fontId="28" fillId="0" borderId="25" xfId="21" applyFont="1" applyFill="1" applyBorder="1" applyAlignment="1">
      <alignment horizontal="left" vertical="center" wrapText="1"/>
    </xf>
    <xf numFmtId="0" fontId="32" fillId="0" borderId="0" xfId="0" applyFont="1"/>
    <xf numFmtId="0" fontId="40" fillId="0" borderId="0" xfId="22" applyNumberFormat="1" applyFont="1" applyAlignment="1">
      <alignment horizontal="center" vertical="center" wrapText="1"/>
    </xf>
    <xf numFmtId="167" fontId="28" fillId="0" borderId="11" xfId="0" applyNumberFormat="1" applyFont="1" applyBorder="1" applyAlignment="1">
      <alignment horizontal="right" vertical="center"/>
    </xf>
    <xf numFmtId="167" fontId="28" fillId="0" borderId="14" xfId="0" applyNumberFormat="1" applyFont="1" applyBorder="1" applyAlignment="1">
      <alignment horizontal="right" vertical="center"/>
    </xf>
    <xf numFmtId="167" fontId="28" fillId="0" borderId="14" xfId="0" applyNumberFormat="1" applyFont="1" applyBorder="1" applyAlignment="1">
      <alignment horizontal="right"/>
    </xf>
    <xf numFmtId="167" fontId="28" fillId="0" borderId="10" xfId="0" applyNumberFormat="1" applyFont="1" applyBorder="1" applyAlignment="1">
      <alignment horizontal="right" vertical="center"/>
    </xf>
    <xf numFmtId="167" fontId="28" fillId="0" borderId="15" xfId="0" applyNumberFormat="1" applyFont="1" applyBorder="1" applyAlignment="1">
      <alignment horizontal="right" vertical="center"/>
    </xf>
    <xf numFmtId="167" fontId="28" fillId="0" borderId="15" xfId="0" applyNumberFormat="1" applyFont="1" applyBorder="1" applyAlignment="1">
      <alignment horizontal="right"/>
    </xf>
    <xf numFmtId="168" fontId="24" fillId="0" borderId="0" xfId="0" applyNumberFormat="1" applyFont="1"/>
    <xf numFmtId="169" fontId="28" fillId="2" borderId="26" xfId="30" applyNumberFormat="1" applyFont="1" applyFill="1" applyBorder="1" applyAlignment="1">
      <alignment wrapText="1"/>
    </xf>
    <xf numFmtId="166" fontId="28" fillId="0" borderId="27" xfId="30" applyNumberFormat="1" applyFont="1" applyBorder="1" applyAlignment="1"/>
    <xf numFmtId="0" fontId="42" fillId="17" borderId="28" xfId="20" applyFont="1" applyFill="1" applyBorder="1" applyAlignment="1">
      <alignment vertical="center" wrapText="1"/>
    </xf>
    <xf numFmtId="169" fontId="42" fillId="17" borderId="29" xfId="30" applyNumberFormat="1" applyFont="1" applyFill="1" applyBorder="1" applyAlignment="1">
      <alignment horizontal="right" vertical="center"/>
    </xf>
    <xf numFmtId="166" fontId="42" fillId="17" borderId="30" xfId="30" applyNumberFormat="1" applyFont="1" applyFill="1" applyBorder="1" applyAlignment="1">
      <alignment horizontal="right" vertical="center"/>
    </xf>
    <xf numFmtId="166" fontId="42" fillId="17" borderId="29" xfId="30" applyNumberFormat="1" applyFont="1" applyFill="1" applyBorder="1" applyAlignment="1">
      <alignment horizontal="right" vertical="center"/>
    </xf>
    <xf numFmtId="0" fontId="28" fillId="0" borderId="14" xfId="20" applyFont="1" applyFill="1" applyBorder="1" applyAlignment="1">
      <alignment horizontal="left" vertical="center" wrapText="1"/>
    </xf>
    <xf numFmtId="169" fontId="28" fillId="2" borderId="14" xfId="30" applyNumberFormat="1" applyFont="1" applyFill="1" applyBorder="1" applyAlignment="1">
      <alignment wrapText="1"/>
    </xf>
    <xf numFmtId="167" fontId="28" fillId="0" borderId="14" xfId="20" applyNumberFormat="1" applyFont="1" applyFill="1" applyBorder="1" applyAlignment="1">
      <alignment vertical="center" wrapText="1"/>
    </xf>
    <xf numFmtId="169" fontId="28" fillId="2" borderId="1" xfId="30" applyNumberFormat="1" applyFont="1" applyFill="1" applyBorder="1" applyAlignment="1">
      <alignment wrapText="1"/>
    </xf>
    <xf numFmtId="166" fontId="28" fillId="0" borderId="2" xfId="30" applyNumberFormat="1" applyFont="1" applyBorder="1" applyAlignment="1"/>
    <xf numFmtId="167" fontId="28" fillId="0" borderId="3" xfId="20" applyNumberFormat="1" applyFont="1" applyFill="1" applyBorder="1" applyAlignment="1">
      <alignment vertical="center" wrapText="1"/>
    </xf>
    <xf numFmtId="0" fontId="42" fillId="17" borderId="28" xfId="18" applyFont="1" applyFill="1" applyBorder="1" applyAlignment="1">
      <alignment horizontal="left" wrapText="1"/>
    </xf>
    <xf numFmtId="166" fontId="42" fillId="18" borderId="31" xfId="30" applyNumberFormat="1" applyFont="1" applyFill="1" applyBorder="1" applyAlignment="1">
      <alignment horizontal="right" vertical="center"/>
    </xf>
    <xf numFmtId="166" fontId="42" fillId="17" borderId="31" xfId="30" applyNumberFormat="1" applyFont="1" applyFill="1" applyBorder="1" applyAlignment="1">
      <alignment horizontal="right" vertical="center"/>
    </xf>
    <xf numFmtId="0" fontId="28" fillId="0" borderId="14" xfId="18" applyFont="1" applyFill="1" applyBorder="1" applyAlignment="1">
      <alignment horizontal="left" vertical="center" wrapText="1"/>
    </xf>
    <xf numFmtId="3" fontId="28" fillId="0" borderId="26" xfId="0" applyNumberFormat="1" applyFont="1" applyBorder="1" applyAlignment="1">
      <alignment horizontal="right" vertical="center"/>
    </xf>
    <xf numFmtId="167" fontId="28" fillId="0" borderId="3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/>
    </xf>
    <xf numFmtId="167" fontId="28" fillId="0" borderId="2" xfId="0" applyNumberFormat="1" applyFont="1" applyBorder="1" applyAlignment="1">
      <alignment horizontal="right" vertical="center"/>
    </xf>
    <xf numFmtId="167" fontId="28" fillId="0" borderId="3" xfId="0" applyNumberFormat="1" applyFont="1" applyBorder="1" applyAlignment="1">
      <alignment horizontal="right" vertical="center"/>
    </xf>
    <xf numFmtId="0" fontId="42" fillId="19" borderId="33" xfId="21" applyFont="1" applyFill="1" applyBorder="1" applyAlignment="1">
      <alignment horizontal="left" vertical="center" wrapText="1"/>
    </xf>
    <xf numFmtId="169" fontId="42" fillId="19" borderId="29" xfId="31" applyNumberFormat="1" applyFont="1" applyFill="1" applyBorder="1" applyAlignment="1">
      <alignment horizontal="right" wrapText="1"/>
    </xf>
    <xf numFmtId="170" fontId="42" fillId="19" borderId="31" xfId="0" applyNumberFormat="1" applyFont="1" applyFill="1" applyBorder="1" applyAlignment="1">
      <alignment horizontal="right" wrapText="1"/>
    </xf>
    <xf numFmtId="169" fontId="42" fillId="19" borderId="31" xfId="31" applyNumberFormat="1" applyFont="1" applyFill="1" applyBorder="1" applyAlignment="1">
      <alignment horizontal="right" wrapText="1"/>
    </xf>
    <xf numFmtId="166" fontId="42" fillId="19" borderId="31" xfId="31" applyNumberFormat="1" applyFont="1" applyFill="1" applyBorder="1" applyAlignment="1">
      <alignment horizontal="right" wrapText="1"/>
    </xf>
    <xf numFmtId="167" fontId="42" fillId="19" borderId="31" xfId="31" applyNumberFormat="1" applyFont="1" applyFill="1" applyBorder="1" applyAlignment="1">
      <alignment horizontal="right" wrapText="1"/>
    </xf>
    <xf numFmtId="171" fontId="42" fillId="19" borderId="31" xfId="31" applyNumberFormat="1" applyFont="1" applyFill="1" applyBorder="1" applyAlignment="1">
      <alignment horizontal="right" wrapText="1"/>
    </xf>
    <xf numFmtId="167" fontId="42" fillId="19" borderId="30" xfId="31" applyNumberFormat="1" applyFont="1" applyFill="1" applyBorder="1" applyAlignment="1">
      <alignment horizontal="right" wrapText="1"/>
    </xf>
    <xf numFmtId="0" fontId="28" fillId="0" borderId="14" xfId="21" applyFont="1" applyFill="1" applyBorder="1" applyAlignment="1">
      <alignment horizontal="left" vertical="center" wrapText="1"/>
    </xf>
    <xf numFmtId="169" fontId="24" fillId="0" borderId="0" xfId="0" applyNumberFormat="1" applyFont="1"/>
    <xf numFmtId="3" fontId="24" fillId="0" borderId="0" xfId="18" applyNumberFormat="1" applyFont="1"/>
    <xf numFmtId="167" fontId="30" fillId="0" borderId="0" xfId="22" applyNumberFormat="1" applyFont="1" applyAlignment="1">
      <alignment horizontal="center"/>
    </xf>
    <xf numFmtId="0" fontId="26" fillId="0" borderId="36" xfId="20" applyFont="1" applyBorder="1" applyAlignment="1">
      <alignment horizontal="center" vertical="center" wrapText="1"/>
    </xf>
    <xf numFmtId="0" fontId="26" fillId="0" borderId="37" xfId="20" applyFont="1" applyBorder="1" applyAlignment="1">
      <alignment horizontal="center" vertical="center" wrapText="1"/>
    </xf>
    <xf numFmtId="3" fontId="34" fillId="0" borderId="0" xfId="20" applyNumberFormat="1" applyFont="1" applyAlignment="1">
      <alignment horizontal="center"/>
    </xf>
    <xf numFmtId="0" fontId="29" fillId="0" borderId="0" xfId="22" applyFont="1" applyFill="1" applyBorder="1" applyAlignment="1">
      <alignment horizontal="left" vertical="center" wrapText="1"/>
    </xf>
    <xf numFmtId="0" fontId="30" fillId="0" borderId="0" xfId="22" applyFont="1" applyAlignment="1"/>
    <xf numFmtId="167" fontId="30" fillId="0" borderId="0" xfId="20" applyNumberFormat="1" applyFont="1" applyAlignment="1">
      <alignment horizontal="center"/>
    </xf>
    <xf numFmtId="167" fontId="26" fillId="0" borderId="11" xfId="20" applyNumberFormat="1" applyFont="1" applyBorder="1" applyAlignment="1">
      <alignment horizontal="center" vertical="center" wrapText="1"/>
    </xf>
    <xf numFmtId="167" fontId="26" fillId="0" borderId="2" xfId="20" applyNumberFormat="1" applyFont="1" applyBorder="1" applyAlignment="1">
      <alignment horizontal="center" vertical="center" wrapText="1"/>
    </xf>
    <xf numFmtId="0" fontId="31" fillId="16" borderId="0" xfId="22" applyFont="1" applyFill="1" applyBorder="1" applyAlignment="1">
      <alignment horizontal="left" vertical="center" wrapText="1"/>
    </xf>
    <xf numFmtId="0" fontId="31" fillId="16" borderId="0" xfId="22" applyFont="1" applyFill="1" applyAlignment="1"/>
    <xf numFmtId="3" fontId="26" fillId="0" borderId="9" xfId="20" applyNumberFormat="1" applyFont="1" applyBorder="1" applyAlignment="1">
      <alignment horizontal="center" vertical="center" wrapText="1"/>
    </xf>
    <xf numFmtId="3" fontId="26" fillId="0" borderId="1" xfId="20" applyNumberFormat="1" applyFont="1" applyBorder="1" applyAlignment="1">
      <alignment horizontal="center" vertical="center" wrapText="1"/>
    </xf>
    <xf numFmtId="0" fontId="43" fillId="0" borderId="0" xfId="23" applyNumberFormat="1" applyFont="1" applyAlignment="1">
      <alignment horizontal="right" vertical="distributed" wrapText="1"/>
    </xf>
    <xf numFmtId="0" fontId="44" fillId="0" borderId="0" xfId="24" applyFont="1" applyAlignment="1">
      <alignment horizontal="right" vertical="justify" wrapText="1"/>
    </xf>
    <xf numFmtId="0" fontId="45" fillId="0" borderId="34" xfId="20" applyFont="1" applyBorder="1" applyAlignment="1">
      <alignment horizontal="center" vertical="center" wrapText="1"/>
    </xf>
    <xf numFmtId="0" fontId="26" fillId="0" borderId="35" xfId="20" applyFont="1" applyBorder="1" applyAlignment="1">
      <alignment horizontal="center" vertical="center" wrapText="1"/>
    </xf>
    <xf numFmtId="0" fontId="26" fillId="0" borderId="12" xfId="20" applyFont="1" applyBorder="1" applyAlignment="1">
      <alignment horizontal="center" vertical="center" wrapText="1"/>
    </xf>
    <xf numFmtId="0" fontId="26" fillId="0" borderId="25" xfId="20" applyFont="1" applyBorder="1" applyAlignment="1">
      <alignment horizontal="center" vertical="center" wrapText="1"/>
    </xf>
    <xf numFmtId="0" fontId="26" fillId="0" borderId="5" xfId="20" applyFont="1" applyBorder="1" applyAlignment="1">
      <alignment horizontal="center" vertical="center" wrapText="1"/>
    </xf>
    <xf numFmtId="0" fontId="26" fillId="0" borderId="6" xfId="20" applyFont="1" applyBorder="1" applyAlignment="1">
      <alignment horizontal="center" vertical="center" wrapText="1"/>
    </xf>
    <xf numFmtId="0" fontId="26" fillId="0" borderId="18" xfId="20" applyFont="1" applyBorder="1" applyAlignment="1">
      <alignment horizontal="center" vertical="center" wrapText="1"/>
    </xf>
    <xf numFmtId="0" fontId="26" fillId="0" borderId="39" xfId="20" applyFont="1" applyBorder="1" applyAlignment="1">
      <alignment horizontal="center" vertical="center" wrapText="1"/>
    </xf>
    <xf numFmtId="0" fontId="26" fillId="0" borderId="17" xfId="20" applyFont="1" applyBorder="1" applyAlignment="1">
      <alignment horizontal="center" vertical="center" wrapText="1"/>
    </xf>
    <xf numFmtId="0" fontId="26" fillId="0" borderId="38" xfId="20" applyFont="1" applyBorder="1" applyAlignment="1">
      <alignment horizontal="center" vertical="center" wrapText="1"/>
    </xf>
    <xf numFmtId="0" fontId="26" fillId="0" borderId="40" xfId="20" applyFont="1" applyBorder="1" applyAlignment="1">
      <alignment horizontal="center" vertical="center" wrapText="1"/>
    </xf>
    <xf numFmtId="0" fontId="26" fillId="0" borderId="41" xfId="20" applyFont="1" applyBorder="1" applyAlignment="1">
      <alignment horizontal="center" vertical="center" wrapText="1"/>
    </xf>
    <xf numFmtId="167" fontId="34" fillId="0" borderId="0" xfId="21" applyNumberFormat="1" applyFont="1" applyAlignment="1">
      <alignment horizontal="center"/>
    </xf>
    <xf numFmtId="0" fontId="26" fillId="0" borderId="10" xfId="20" applyFont="1" applyBorder="1" applyAlignment="1">
      <alignment horizontal="center" vertical="center" wrapText="1"/>
    </xf>
    <xf numFmtId="0" fontId="26" fillId="0" borderId="3" xfId="20" applyFont="1" applyBorder="1" applyAlignment="1">
      <alignment horizontal="center" vertical="center" wrapText="1"/>
    </xf>
    <xf numFmtId="0" fontId="43" fillId="0" borderId="0" xfId="0" applyFont="1" applyAlignment="1">
      <alignment horizontal="right" wrapText="1"/>
    </xf>
    <xf numFmtId="0" fontId="42" fillId="0" borderId="34" xfId="20" applyFont="1" applyBorder="1" applyAlignment="1">
      <alignment horizontal="center" vertical="center" wrapText="1"/>
    </xf>
    <xf numFmtId="0" fontId="26" fillId="0" borderId="4" xfId="20" applyFont="1" applyBorder="1" applyAlignment="1">
      <alignment horizontal="center" vertical="center" wrapText="1"/>
    </xf>
    <xf numFmtId="0" fontId="26" fillId="0" borderId="42" xfId="20" applyFont="1" applyBorder="1" applyAlignment="1">
      <alignment horizontal="center" vertical="center" wrapText="1"/>
    </xf>
    <xf numFmtId="0" fontId="26" fillId="0" borderId="43" xfId="20" applyFont="1" applyBorder="1" applyAlignment="1">
      <alignment horizontal="center" vertical="center" wrapText="1"/>
    </xf>
    <xf numFmtId="0" fontId="26" fillId="0" borderId="44" xfId="20" applyFont="1" applyBorder="1" applyAlignment="1">
      <alignment horizontal="center" vertical="center" wrapText="1"/>
    </xf>
    <xf numFmtId="0" fontId="42" fillId="0" borderId="0" xfId="21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O21" sqref="O21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34</v>
      </c>
      <c r="J1" s="137" t="s">
        <v>85</v>
      </c>
      <c r="K1" s="137"/>
      <c r="L1" s="137"/>
      <c r="M1" s="137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38"/>
      <c r="J2" s="138"/>
      <c r="K2" s="138"/>
      <c r="L2" s="138"/>
      <c r="M2" s="138"/>
    </row>
    <row r="3" spans="1:15" ht="24" customHeight="1" thickBot="1" x14ac:dyDescent="0.25">
      <c r="A3" s="139" t="s">
        <v>99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5" ht="22.5" customHeight="1" thickBot="1" x14ac:dyDescent="0.25">
      <c r="A4" s="140" t="s">
        <v>91</v>
      </c>
      <c r="B4" s="143" t="s">
        <v>0</v>
      </c>
      <c r="C4" s="144"/>
      <c r="D4" s="145" t="s">
        <v>1</v>
      </c>
      <c r="E4" s="146"/>
      <c r="F4" s="146"/>
      <c r="G4" s="146"/>
      <c r="H4" s="146"/>
      <c r="I4" s="146"/>
      <c r="J4" s="146"/>
      <c r="K4" s="146"/>
      <c r="L4" s="146"/>
      <c r="M4" s="147"/>
    </row>
    <row r="5" spans="1:15" ht="57" customHeight="1" x14ac:dyDescent="0.2">
      <c r="A5" s="141"/>
      <c r="B5" s="135" t="s">
        <v>2</v>
      </c>
      <c r="C5" s="131" t="s">
        <v>29</v>
      </c>
      <c r="D5" s="125" t="s">
        <v>3</v>
      </c>
      <c r="E5" s="126"/>
      <c r="F5" s="125" t="s">
        <v>4</v>
      </c>
      <c r="G5" s="126"/>
      <c r="H5" s="125" t="s">
        <v>5</v>
      </c>
      <c r="I5" s="126"/>
      <c r="J5" s="125" t="s">
        <v>27</v>
      </c>
      <c r="K5" s="126"/>
      <c r="L5" s="125" t="s">
        <v>28</v>
      </c>
      <c r="M5" s="148"/>
    </row>
    <row r="6" spans="1:15" ht="42.75" customHeight="1" thickBot="1" x14ac:dyDescent="0.25">
      <c r="A6" s="142"/>
      <c r="B6" s="136"/>
      <c r="C6" s="132"/>
      <c r="D6" s="10" t="s">
        <v>2</v>
      </c>
      <c r="E6" s="11" t="s">
        <v>6</v>
      </c>
      <c r="F6" s="10" t="s">
        <v>2</v>
      </c>
      <c r="G6" s="11" t="s">
        <v>6</v>
      </c>
      <c r="H6" s="10" t="s">
        <v>2</v>
      </c>
      <c r="I6" s="11" t="s">
        <v>6</v>
      </c>
      <c r="J6" s="10" t="s">
        <v>2</v>
      </c>
      <c r="K6" s="11" t="s">
        <v>6</v>
      </c>
      <c r="L6" s="10" t="s">
        <v>2</v>
      </c>
      <c r="M6" s="12" t="s">
        <v>6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7</v>
      </c>
      <c r="B8" s="19">
        <f>D8+F8+H8+J8+L8</f>
        <v>17534</v>
      </c>
      <c r="C8" s="20">
        <f t="shared" ref="C8:C23" si="0">E8+G8+I8+K8+M8</f>
        <v>856308.34700000007</v>
      </c>
      <c r="D8" s="19">
        <v>3494</v>
      </c>
      <c r="E8" s="21">
        <v>84568.411999999997</v>
      </c>
      <c r="F8" s="19">
        <v>2342</v>
      </c>
      <c r="G8" s="21">
        <v>59472.51</v>
      </c>
      <c r="H8" s="19">
        <v>511</v>
      </c>
      <c r="I8" s="21">
        <v>22936.795999999998</v>
      </c>
      <c r="J8" s="19">
        <v>684</v>
      </c>
      <c r="K8" s="21">
        <v>300592.995</v>
      </c>
      <c r="L8" s="19">
        <v>10503</v>
      </c>
      <c r="M8" s="22">
        <v>388737.63400000002</v>
      </c>
    </row>
    <row r="9" spans="1:15" ht="15" customHeight="1" x14ac:dyDescent="0.25">
      <c r="A9" s="23" t="s">
        <v>8</v>
      </c>
      <c r="B9" s="19">
        <f t="shared" ref="B9:B23" si="1">D9+F9+H9+J9+L9</f>
        <v>27314</v>
      </c>
      <c r="C9" s="20">
        <f t="shared" si="0"/>
        <v>1408595.344</v>
      </c>
      <c r="D9" s="24">
        <v>3776</v>
      </c>
      <c r="E9" s="25">
        <v>90086.504000000001</v>
      </c>
      <c r="F9" s="24">
        <v>2985</v>
      </c>
      <c r="G9" s="25">
        <v>97105.133000000002</v>
      </c>
      <c r="H9" s="24">
        <v>1129</v>
      </c>
      <c r="I9" s="25">
        <v>53693.565000000002</v>
      </c>
      <c r="J9" s="24">
        <v>1092</v>
      </c>
      <c r="K9" s="25">
        <v>492122.40299999999</v>
      </c>
      <c r="L9" s="24">
        <v>18332</v>
      </c>
      <c r="M9" s="26">
        <v>675587.73899999994</v>
      </c>
    </row>
    <row r="10" spans="1:15" ht="15" customHeight="1" x14ac:dyDescent="0.25">
      <c r="A10" s="23" t="s">
        <v>9</v>
      </c>
      <c r="B10" s="19">
        <f t="shared" si="1"/>
        <v>58509</v>
      </c>
      <c r="C10" s="20">
        <f t="shared" si="0"/>
        <v>2945977.4209400001</v>
      </c>
      <c r="D10" s="24">
        <v>4965</v>
      </c>
      <c r="E10" s="25">
        <v>115903.85094</v>
      </c>
      <c r="F10" s="24">
        <v>4454</v>
      </c>
      <c r="G10" s="25">
        <v>121807.27</v>
      </c>
      <c r="H10" s="24">
        <v>1660</v>
      </c>
      <c r="I10" s="25">
        <v>70119.744999999995</v>
      </c>
      <c r="J10" s="24">
        <v>2361</v>
      </c>
      <c r="K10" s="25">
        <v>1020139.447</v>
      </c>
      <c r="L10" s="24">
        <v>45069</v>
      </c>
      <c r="M10" s="26">
        <v>1618007.108</v>
      </c>
    </row>
    <row r="11" spans="1:15" ht="15" customHeight="1" x14ac:dyDescent="0.25">
      <c r="A11" s="23" t="s">
        <v>10</v>
      </c>
      <c r="B11" s="19">
        <f t="shared" si="1"/>
        <v>22447</v>
      </c>
      <c r="C11" s="20">
        <f t="shared" si="0"/>
        <v>1439559.932</v>
      </c>
      <c r="D11" s="24">
        <v>3345</v>
      </c>
      <c r="E11" s="25">
        <v>115775.758</v>
      </c>
      <c r="F11" s="24">
        <v>2494</v>
      </c>
      <c r="G11" s="25">
        <v>116349.001</v>
      </c>
      <c r="H11" s="24">
        <v>1588</v>
      </c>
      <c r="I11" s="25">
        <v>99568.303</v>
      </c>
      <c r="J11" s="24">
        <v>950</v>
      </c>
      <c r="K11" s="25">
        <v>505439.19</v>
      </c>
      <c r="L11" s="24">
        <v>14070</v>
      </c>
      <c r="M11" s="26">
        <v>602427.68000000005</v>
      </c>
    </row>
    <row r="12" spans="1:15" ht="15" customHeight="1" x14ac:dyDescent="0.25">
      <c r="A12" s="23" t="s">
        <v>11</v>
      </c>
      <c r="B12" s="19">
        <f t="shared" si="1"/>
        <v>31435</v>
      </c>
      <c r="C12" s="20">
        <f t="shared" si="0"/>
        <v>2137305.767</v>
      </c>
      <c r="D12" s="24">
        <v>5180</v>
      </c>
      <c r="E12" s="25">
        <v>120882.31600000001</v>
      </c>
      <c r="F12" s="24">
        <v>4105</v>
      </c>
      <c r="G12" s="25">
        <v>107721.499</v>
      </c>
      <c r="H12" s="24">
        <v>1581</v>
      </c>
      <c r="I12" s="25">
        <v>92860.884999999995</v>
      </c>
      <c r="J12" s="24">
        <v>1385</v>
      </c>
      <c r="K12" s="25">
        <v>1051908.737</v>
      </c>
      <c r="L12" s="24">
        <v>19184</v>
      </c>
      <c r="M12" s="26">
        <v>763932.33</v>
      </c>
      <c r="O12" s="2" t="s">
        <v>32</v>
      </c>
    </row>
    <row r="13" spans="1:15" ht="15" customHeight="1" x14ac:dyDescent="0.25">
      <c r="A13" s="23" t="s">
        <v>12</v>
      </c>
      <c r="B13" s="19">
        <f t="shared" si="1"/>
        <v>33895</v>
      </c>
      <c r="C13" s="20">
        <f t="shared" si="0"/>
        <v>1724193.6430000002</v>
      </c>
      <c r="D13" s="24">
        <v>4344</v>
      </c>
      <c r="E13" s="25">
        <v>86221.952000000005</v>
      </c>
      <c r="F13" s="24">
        <v>2247</v>
      </c>
      <c r="G13" s="25">
        <v>69247.729000000007</v>
      </c>
      <c r="H13" s="24">
        <v>979</v>
      </c>
      <c r="I13" s="25">
        <v>48469.006999999998</v>
      </c>
      <c r="J13" s="24">
        <v>1348</v>
      </c>
      <c r="K13" s="25">
        <v>641219.40800000005</v>
      </c>
      <c r="L13" s="24">
        <v>24977</v>
      </c>
      <c r="M13" s="26">
        <v>879035.54700000002</v>
      </c>
    </row>
    <row r="14" spans="1:15" ht="15" customHeight="1" x14ac:dyDescent="0.25">
      <c r="A14" s="23" t="s">
        <v>13</v>
      </c>
      <c r="B14" s="19">
        <f t="shared" si="1"/>
        <v>18776</v>
      </c>
      <c r="C14" s="20">
        <f t="shared" si="0"/>
        <v>1043834.838</v>
      </c>
      <c r="D14" s="24">
        <v>2598</v>
      </c>
      <c r="E14" s="25">
        <v>67806.195000000007</v>
      </c>
      <c r="F14" s="24">
        <v>1775</v>
      </c>
      <c r="G14" s="25">
        <v>50057.438999999998</v>
      </c>
      <c r="H14" s="24">
        <v>1608</v>
      </c>
      <c r="I14" s="25">
        <v>85709.501999999993</v>
      </c>
      <c r="J14" s="24">
        <v>837</v>
      </c>
      <c r="K14" s="25">
        <v>391677.90500000003</v>
      </c>
      <c r="L14" s="24">
        <v>11958</v>
      </c>
      <c r="M14" s="26">
        <v>448583.79700000002</v>
      </c>
    </row>
    <row r="15" spans="1:15" ht="15" customHeight="1" x14ac:dyDescent="0.25">
      <c r="A15" s="23" t="s">
        <v>14</v>
      </c>
      <c r="B15" s="19">
        <f t="shared" si="1"/>
        <v>40037</v>
      </c>
      <c r="C15" s="20">
        <f t="shared" si="0"/>
        <v>2130469.4803999998</v>
      </c>
      <c r="D15" s="24">
        <v>13421</v>
      </c>
      <c r="E15" s="25">
        <v>436111.7684</v>
      </c>
      <c r="F15" s="24">
        <v>4613</v>
      </c>
      <c r="G15" s="25">
        <v>152766.39000000001</v>
      </c>
      <c r="H15" s="24">
        <v>1200</v>
      </c>
      <c r="I15" s="25">
        <v>70111.929999999993</v>
      </c>
      <c r="J15" s="24">
        <v>1428</v>
      </c>
      <c r="K15" s="25">
        <v>720122.48100000003</v>
      </c>
      <c r="L15" s="24">
        <v>19375</v>
      </c>
      <c r="M15" s="26">
        <v>751356.91099999996</v>
      </c>
      <c r="N15" s="2" t="s">
        <v>32</v>
      </c>
    </row>
    <row r="16" spans="1:15" ht="15" customHeight="1" x14ac:dyDescent="0.25">
      <c r="A16" s="23" t="s">
        <v>15</v>
      </c>
      <c r="B16" s="19">
        <f t="shared" si="1"/>
        <v>26585</v>
      </c>
      <c r="C16" s="20">
        <f t="shared" si="0"/>
        <v>1289736.2120000001</v>
      </c>
      <c r="D16" s="24">
        <v>2878</v>
      </c>
      <c r="E16" s="25">
        <v>55435.146999999997</v>
      </c>
      <c r="F16" s="24">
        <v>2260</v>
      </c>
      <c r="G16" s="25">
        <v>63323.374000000003</v>
      </c>
      <c r="H16" s="24">
        <v>833</v>
      </c>
      <c r="I16" s="25">
        <v>31673.748</v>
      </c>
      <c r="J16" s="24">
        <v>1308</v>
      </c>
      <c r="K16" s="25">
        <v>488078.05800000002</v>
      </c>
      <c r="L16" s="24">
        <v>19306</v>
      </c>
      <c r="M16" s="26">
        <v>651225.88500000001</v>
      </c>
    </row>
    <row r="17" spans="1:13" ht="15" customHeight="1" x14ac:dyDescent="0.25">
      <c r="A17" s="23" t="s">
        <v>16</v>
      </c>
      <c r="B17" s="19">
        <f t="shared" si="1"/>
        <v>16511</v>
      </c>
      <c r="C17" s="20">
        <f t="shared" si="0"/>
        <v>867000.53499999992</v>
      </c>
      <c r="D17" s="24">
        <v>3447</v>
      </c>
      <c r="E17" s="25">
        <v>76873.279999999999</v>
      </c>
      <c r="F17" s="24">
        <v>2533</v>
      </c>
      <c r="G17" s="25">
        <v>64092.951000000001</v>
      </c>
      <c r="H17" s="24">
        <v>897</v>
      </c>
      <c r="I17" s="25">
        <v>38304.080000000002</v>
      </c>
      <c r="J17" s="24">
        <v>633</v>
      </c>
      <c r="K17" s="25">
        <v>328138.734</v>
      </c>
      <c r="L17" s="24">
        <v>9001</v>
      </c>
      <c r="M17" s="26">
        <v>359591.49</v>
      </c>
    </row>
    <row r="18" spans="1:13" ht="15" customHeight="1" x14ac:dyDescent="0.25">
      <c r="A18" s="23" t="s">
        <v>17</v>
      </c>
      <c r="B18" s="19">
        <f t="shared" si="1"/>
        <v>27413</v>
      </c>
      <c r="C18" s="20">
        <f t="shared" si="0"/>
        <v>1814078.2889999999</v>
      </c>
      <c r="D18" s="24">
        <v>4470</v>
      </c>
      <c r="E18" s="25">
        <v>165239.48800000001</v>
      </c>
      <c r="F18" s="24">
        <v>2403</v>
      </c>
      <c r="G18" s="25">
        <v>139131.91899999999</v>
      </c>
      <c r="H18" s="24">
        <v>1359</v>
      </c>
      <c r="I18" s="25">
        <v>78298.368000000002</v>
      </c>
      <c r="J18" s="24">
        <v>1172</v>
      </c>
      <c r="K18" s="25">
        <v>659305.652</v>
      </c>
      <c r="L18" s="24">
        <v>18009</v>
      </c>
      <c r="M18" s="26">
        <v>772102.86199999996</v>
      </c>
    </row>
    <row r="19" spans="1:13" ht="15" customHeight="1" x14ac:dyDescent="0.25">
      <c r="A19" s="23" t="s">
        <v>18</v>
      </c>
      <c r="B19" s="19">
        <f t="shared" si="1"/>
        <v>16509</v>
      </c>
      <c r="C19" s="20">
        <f t="shared" si="0"/>
        <v>938818.98148000007</v>
      </c>
      <c r="D19" s="24">
        <v>3210</v>
      </c>
      <c r="E19" s="25">
        <v>87918.088480000006</v>
      </c>
      <c r="F19" s="24">
        <v>2239</v>
      </c>
      <c r="G19" s="25">
        <v>69232.702000000005</v>
      </c>
      <c r="H19" s="24">
        <v>929</v>
      </c>
      <c r="I19" s="25">
        <v>50886.724999999999</v>
      </c>
      <c r="J19" s="24">
        <v>782</v>
      </c>
      <c r="K19" s="25">
        <v>358153.45799999998</v>
      </c>
      <c r="L19" s="24">
        <v>9349</v>
      </c>
      <c r="M19" s="26">
        <v>372628.00799999997</v>
      </c>
    </row>
    <row r="20" spans="1:13" ht="15" customHeight="1" x14ac:dyDescent="0.25">
      <c r="A20" s="23" t="s">
        <v>19</v>
      </c>
      <c r="B20" s="19">
        <f t="shared" si="1"/>
        <v>10203</v>
      </c>
      <c r="C20" s="20">
        <f t="shared" si="0"/>
        <v>464888.39799999999</v>
      </c>
      <c r="D20" s="24">
        <v>2437</v>
      </c>
      <c r="E20" s="25">
        <v>48770.885999999999</v>
      </c>
      <c r="F20" s="24">
        <v>1334</v>
      </c>
      <c r="G20" s="25">
        <v>28454.697</v>
      </c>
      <c r="H20" s="24">
        <v>726</v>
      </c>
      <c r="I20" s="25">
        <v>31504.501</v>
      </c>
      <c r="J20" s="24">
        <v>373</v>
      </c>
      <c r="K20" s="25">
        <v>153729.02600000001</v>
      </c>
      <c r="L20" s="24">
        <v>5333</v>
      </c>
      <c r="M20" s="26">
        <v>202429.288</v>
      </c>
    </row>
    <row r="21" spans="1:13" ht="15" customHeight="1" x14ac:dyDescent="0.25">
      <c r="A21" s="23" t="s">
        <v>93</v>
      </c>
      <c r="B21" s="19">
        <f t="shared" si="1"/>
        <v>67524</v>
      </c>
      <c r="C21" s="20">
        <f t="shared" si="0"/>
        <v>2918734.818</v>
      </c>
      <c r="D21" s="24">
        <v>7582</v>
      </c>
      <c r="E21" s="25">
        <v>149835.95600000001</v>
      </c>
      <c r="F21" s="24">
        <v>3233</v>
      </c>
      <c r="G21" s="25">
        <v>91304.411999999997</v>
      </c>
      <c r="H21" s="24">
        <v>1072</v>
      </c>
      <c r="I21" s="25">
        <v>36589.038</v>
      </c>
      <c r="J21" s="24">
        <v>2177</v>
      </c>
      <c r="K21" s="25">
        <v>926882.81</v>
      </c>
      <c r="L21" s="24">
        <v>53460</v>
      </c>
      <c r="M21" s="26">
        <v>1714122.602</v>
      </c>
    </row>
    <row r="22" spans="1:13" ht="15" customHeight="1" x14ac:dyDescent="0.25">
      <c r="A22" s="23" t="s">
        <v>20</v>
      </c>
      <c r="B22" s="19">
        <f t="shared" si="1"/>
        <v>45701</v>
      </c>
      <c r="C22" s="20">
        <f t="shared" si="0"/>
        <v>3469866.3229999999</v>
      </c>
      <c r="D22" s="24">
        <v>6941</v>
      </c>
      <c r="E22" s="25">
        <v>261549.25899999999</v>
      </c>
      <c r="F22" s="24">
        <v>3355</v>
      </c>
      <c r="G22" s="25">
        <v>138274.02299999999</v>
      </c>
      <c r="H22" s="24">
        <v>2226</v>
      </c>
      <c r="I22" s="25">
        <v>174877.951</v>
      </c>
      <c r="J22" s="24">
        <v>2477</v>
      </c>
      <c r="K22" s="25">
        <v>1402119.3540000001</v>
      </c>
      <c r="L22" s="24">
        <v>30702</v>
      </c>
      <c r="M22" s="26">
        <v>1493045.736</v>
      </c>
    </row>
    <row r="23" spans="1:13" ht="15" customHeight="1" x14ac:dyDescent="0.25">
      <c r="A23" s="98" t="s">
        <v>21</v>
      </c>
      <c r="B23" s="99">
        <f t="shared" si="1"/>
        <v>36602</v>
      </c>
      <c r="C23" s="25">
        <f t="shared" si="0"/>
        <v>2806019.54</v>
      </c>
      <c r="D23" s="99">
        <v>4515</v>
      </c>
      <c r="E23" s="25">
        <v>157689.04199999999</v>
      </c>
      <c r="F23" s="99">
        <v>2598</v>
      </c>
      <c r="G23" s="25">
        <v>106659.768</v>
      </c>
      <c r="H23" s="99">
        <v>1867</v>
      </c>
      <c r="I23" s="25">
        <v>146203.49799999999</v>
      </c>
      <c r="J23" s="99">
        <v>1929</v>
      </c>
      <c r="K23" s="25">
        <v>1175019.004</v>
      </c>
      <c r="L23" s="99">
        <v>25693</v>
      </c>
      <c r="M23" s="100">
        <v>1220448.2279999999</v>
      </c>
    </row>
    <row r="24" spans="1:13" ht="15" customHeight="1" x14ac:dyDescent="0.25">
      <c r="A24" s="98" t="s">
        <v>94</v>
      </c>
      <c r="B24" s="99">
        <f>D24+F24+H24+J24+L24</f>
        <v>35928</v>
      </c>
      <c r="C24" s="25">
        <f>E24+G24+I24+K24+M24</f>
        <v>1887538.3859999999</v>
      </c>
      <c r="D24" s="99">
        <v>4027</v>
      </c>
      <c r="E24" s="25">
        <v>93272.717999999993</v>
      </c>
      <c r="F24" s="99">
        <v>1910</v>
      </c>
      <c r="G24" s="25">
        <v>59192.974999999999</v>
      </c>
      <c r="H24" s="99">
        <v>674</v>
      </c>
      <c r="I24" s="25">
        <v>31030.422999999999</v>
      </c>
      <c r="J24" s="99">
        <v>1548</v>
      </c>
      <c r="K24" s="25">
        <v>729105.63800000004</v>
      </c>
      <c r="L24" s="99">
        <v>27769</v>
      </c>
      <c r="M24" s="100">
        <v>974936.63199999998</v>
      </c>
    </row>
    <row r="25" spans="1:13" s="27" customFormat="1" ht="15" customHeight="1" thickBot="1" x14ac:dyDescent="0.25">
      <c r="A25" s="94" t="s">
        <v>22</v>
      </c>
      <c r="B25" s="95">
        <f t="shared" ref="B25:M25" si="2">SUM(B8:B24)</f>
        <v>532923</v>
      </c>
      <c r="C25" s="96">
        <f t="shared" si="2"/>
        <v>30142926.254819993</v>
      </c>
      <c r="D25" s="95">
        <f t="shared" si="2"/>
        <v>80630</v>
      </c>
      <c r="E25" s="97">
        <f t="shared" si="2"/>
        <v>2213940.6208200003</v>
      </c>
      <c r="F25" s="95">
        <f t="shared" si="2"/>
        <v>46880</v>
      </c>
      <c r="G25" s="97">
        <f t="shared" si="2"/>
        <v>1534193.7919999999</v>
      </c>
      <c r="H25" s="95">
        <f t="shared" si="2"/>
        <v>20839</v>
      </c>
      <c r="I25" s="97">
        <f t="shared" si="2"/>
        <v>1162838.0649999999</v>
      </c>
      <c r="J25" s="95">
        <f t="shared" si="2"/>
        <v>22484</v>
      </c>
      <c r="K25" s="97">
        <f t="shared" si="2"/>
        <v>11343754.300000001</v>
      </c>
      <c r="L25" s="95">
        <f t="shared" si="2"/>
        <v>362090</v>
      </c>
      <c r="M25" s="97">
        <f t="shared" si="2"/>
        <v>13888199.477</v>
      </c>
    </row>
    <row r="26" spans="1:13" s="27" customFormat="1" ht="15" customHeight="1" x14ac:dyDescent="0.2">
      <c r="A26" s="28"/>
      <c r="B26" s="29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</row>
    <row r="27" spans="1:13" x14ac:dyDescent="0.2">
      <c r="A27" s="128" t="s">
        <v>32</v>
      </c>
      <c r="B27" s="129"/>
      <c r="C27" s="129"/>
      <c r="D27" s="129"/>
      <c r="E27" s="129"/>
      <c r="F27" s="129"/>
      <c r="G27" s="129"/>
      <c r="H27" s="129"/>
      <c r="I27" s="129"/>
      <c r="J27" s="32"/>
      <c r="K27" s="33"/>
      <c r="L27" s="32"/>
      <c r="M27" s="33"/>
    </row>
    <row r="28" spans="1:13" s="36" customFormat="1" x14ac:dyDescent="0.2">
      <c r="A28" s="133" t="s">
        <v>35</v>
      </c>
      <c r="B28" s="134"/>
      <c r="C28" s="134"/>
      <c r="D28" s="134"/>
      <c r="E28" s="134"/>
      <c r="F28" s="134"/>
      <c r="G28" s="134"/>
      <c r="H28" s="134"/>
      <c r="I28" s="134"/>
      <c r="J28" s="34"/>
      <c r="K28" s="35"/>
      <c r="L28" s="34"/>
      <c r="M28" s="35"/>
    </row>
    <row r="29" spans="1:13" s="36" customFormat="1" x14ac:dyDescent="0.2">
      <c r="A29" s="37" t="s">
        <v>33</v>
      </c>
      <c r="B29" s="38"/>
      <c r="C29" s="39"/>
      <c r="D29" s="38"/>
      <c r="E29" s="39"/>
      <c r="F29" s="38"/>
      <c r="G29" s="39"/>
      <c r="H29" s="38"/>
      <c r="I29" s="39"/>
      <c r="J29" s="34"/>
      <c r="K29" s="35" t="s">
        <v>32</v>
      </c>
      <c r="L29" s="34" t="s">
        <v>32</v>
      </c>
      <c r="M29" s="35" t="s">
        <v>32</v>
      </c>
    </row>
    <row r="30" spans="1:13" x14ac:dyDescent="0.2">
      <c r="A30" s="40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0"/>
      <c r="C31" s="17"/>
      <c r="E31" s="17"/>
      <c r="G31" s="17"/>
      <c r="I31" s="17"/>
      <c r="K31" s="17"/>
      <c r="M31" s="17"/>
    </row>
    <row r="32" spans="1:13" ht="15.75" x14ac:dyDescent="0.25">
      <c r="A32" s="41"/>
      <c r="B32" s="130"/>
      <c r="C32" s="130"/>
      <c r="D32" s="130"/>
      <c r="E32" s="127"/>
      <c r="F32" s="127"/>
      <c r="G32" s="4"/>
      <c r="I32" s="4"/>
      <c r="J32" s="42"/>
      <c r="K32" s="43"/>
      <c r="L32" s="3"/>
      <c r="M32" s="4"/>
    </row>
    <row r="33" spans="1:13" ht="15.75" x14ac:dyDescent="0.25">
      <c r="A33" s="44"/>
      <c r="B33" s="124"/>
      <c r="C33" s="124"/>
      <c r="D33" s="124"/>
      <c r="E33" s="45"/>
      <c r="F33" s="46"/>
    </row>
    <row r="34" spans="1:13" ht="30" customHeight="1" x14ac:dyDescent="0.25">
      <c r="A34" s="47"/>
      <c r="B34" s="130"/>
      <c r="C34" s="130"/>
      <c r="D34" s="130"/>
      <c r="E34" s="127"/>
      <c r="F34" s="127"/>
      <c r="H34" s="17" t="s">
        <v>32</v>
      </c>
    </row>
    <row r="35" spans="1:13" x14ac:dyDescent="0.2">
      <c r="A35" s="48"/>
      <c r="B35" s="124"/>
      <c r="C35" s="124"/>
      <c r="D35" s="124"/>
      <c r="E35" s="49"/>
    </row>
    <row r="36" spans="1:13" x14ac:dyDescent="0.2">
      <c r="A36" s="48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8" spans="1:13" x14ac:dyDescent="0.2">
      <c r="D38" s="5"/>
    </row>
  </sheetData>
  <mergeCells count="21">
    <mergeCell ref="J1:M1"/>
    <mergeCell ref="I2:M2"/>
    <mergeCell ref="A3:M3"/>
    <mergeCell ref="A4:A6"/>
    <mergeCell ref="B4:C4"/>
    <mergeCell ref="D4:M4"/>
    <mergeCell ref="J5:K5"/>
    <mergeCell ref="D5:E5"/>
    <mergeCell ref="L5:M5"/>
    <mergeCell ref="B35:D35"/>
    <mergeCell ref="H5:I5"/>
    <mergeCell ref="F5:G5"/>
    <mergeCell ref="E32:F32"/>
    <mergeCell ref="A27:I27"/>
    <mergeCell ref="B34:D34"/>
    <mergeCell ref="C5:C6"/>
    <mergeCell ref="A28:I28"/>
    <mergeCell ref="B5:B6"/>
    <mergeCell ref="E34:F34"/>
    <mergeCell ref="B32:D32"/>
    <mergeCell ref="B33:D33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3.140625" style="5" customWidth="1"/>
    <col min="6" max="6" width="12.7109375" style="17" customWidth="1"/>
    <col min="7" max="7" width="14" style="5" customWidth="1"/>
    <col min="8" max="8" width="12.7109375" style="17" customWidth="1"/>
    <col min="9" max="9" width="13.5703125" style="5" customWidth="1"/>
    <col min="10" max="10" width="12.7109375" style="17" customWidth="1"/>
    <col min="11" max="11" width="14.5703125" style="5" customWidth="1"/>
    <col min="12" max="12" width="12.7109375" style="17" customWidth="1"/>
    <col min="13" max="13" width="14.5703125" style="5" customWidth="1"/>
    <col min="14" max="14" width="11.42578125" style="2" customWidth="1"/>
    <col min="15" max="15" width="45" style="2" customWidth="1"/>
    <col min="16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34</v>
      </c>
      <c r="J1" s="154" t="s">
        <v>82</v>
      </c>
      <c r="K1" s="154"/>
      <c r="L1" s="154"/>
      <c r="M1" s="154"/>
      <c r="N1" s="6"/>
      <c r="O1" s="6"/>
      <c r="P1" s="6"/>
      <c r="Q1" s="6"/>
    </row>
    <row r="2" spans="1:17" ht="14.25" customHeight="1" x14ac:dyDescent="0.2">
      <c r="A2" s="50"/>
      <c r="B2" s="8"/>
      <c r="C2" s="9"/>
      <c r="D2" s="8"/>
      <c r="E2" s="9"/>
      <c r="F2" s="8"/>
      <c r="G2" s="9"/>
      <c r="H2" s="3"/>
      <c r="I2" s="138"/>
      <c r="J2" s="138"/>
      <c r="K2" s="138"/>
      <c r="L2" s="138"/>
      <c r="M2" s="138"/>
    </row>
    <row r="3" spans="1:17" ht="42" customHeight="1" thickBot="1" x14ac:dyDescent="0.25">
      <c r="A3" s="155" t="s">
        <v>100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O3" s="84"/>
    </row>
    <row r="4" spans="1:17" ht="13.5" customHeight="1" thickBot="1" x14ac:dyDescent="0.25">
      <c r="A4" s="156" t="s">
        <v>86</v>
      </c>
      <c r="B4" s="143" t="s">
        <v>24</v>
      </c>
      <c r="C4" s="144"/>
      <c r="D4" s="158" t="s">
        <v>26</v>
      </c>
      <c r="E4" s="159"/>
      <c r="F4" s="159"/>
      <c r="G4" s="159"/>
      <c r="H4" s="159"/>
      <c r="I4" s="159"/>
      <c r="J4" s="159"/>
      <c r="K4" s="159"/>
      <c r="L4" s="159"/>
      <c r="M4" s="159"/>
    </row>
    <row r="5" spans="1:17" ht="66" customHeight="1" thickBot="1" x14ac:dyDescent="0.25">
      <c r="A5" s="156"/>
      <c r="B5" s="135" t="s">
        <v>36</v>
      </c>
      <c r="C5" s="152" t="s">
        <v>87</v>
      </c>
      <c r="D5" s="150" t="s">
        <v>88</v>
      </c>
      <c r="E5" s="149"/>
      <c r="F5" s="149" t="s">
        <v>89</v>
      </c>
      <c r="G5" s="149"/>
      <c r="H5" s="149" t="s">
        <v>90</v>
      </c>
      <c r="I5" s="149"/>
      <c r="J5" s="149" t="s">
        <v>52</v>
      </c>
      <c r="K5" s="149"/>
      <c r="L5" s="149" t="s">
        <v>30</v>
      </c>
      <c r="M5" s="149"/>
    </row>
    <row r="6" spans="1:17" ht="42.75" customHeight="1" thickBot="1" x14ac:dyDescent="0.25">
      <c r="A6" s="157"/>
      <c r="B6" s="136"/>
      <c r="C6" s="153"/>
      <c r="D6" s="51" t="s">
        <v>25</v>
      </c>
      <c r="E6" s="52" t="s">
        <v>31</v>
      </c>
      <c r="F6" s="53" t="s">
        <v>25</v>
      </c>
      <c r="G6" s="52" t="s">
        <v>31</v>
      </c>
      <c r="H6" s="53" t="s">
        <v>25</v>
      </c>
      <c r="I6" s="52" t="s">
        <v>31</v>
      </c>
      <c r="J6" s="53" t="s">
        <v>25</v>
      </c>
      <c r="K6" s="52" t="s">
        <v>31</v>
      </c>
      <c r="L6" s="53" t="s">
        <v>25</v>
      </c>
      <c r="M6" s="52" t="s">
        <v>31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54" t="s">
        <v>37</v>
      </c>
      <c r="B8" s="19">
        <f t="shared" ref="B8:B23" si="0">D8+F8+H8+J8+L8</f>
        <v>17534</v>
      </c>
      <c r="C8" s="20">
        <f t="shared" ref="C8:C23" si="1">E8+G8+I8+K8+M8</f>
        <v>856308.34700000007</v>
      </c>
      <c r="D8" s="19">
        <v>3494</v>
      </c>
      <c r="E8" s="21">
        <v>84568.411999999997</v>
      </c>
      <c r="F8" s="19">
        <v>2342</v>
      </c>
      <c r="G8" s="21">
        <v>59472.51</v>
      </c>
      <c r="H8" s="19">
        <v>511</v>
      </c>
      <c r="I8" s="21">
        <v>22936.795999999998</v>
      </c>
      <c r="J8" s="19">
        <v>684</v>
      </c>
      <c r="K8" s="21">
        <v>300592.995</v>
      </c>
      <c r="L8" s="19">
        <v>10503</v>
      </c>
      <c r="M8" s="22">
        <v>388737.63400000002</v>
      </c>
    </row>
    <row r="9" spans="1:17" ht="15" customHeight="1" x14ac:dyDescent="0.25">
      <c r="A9" s="55" t="s">
        <v>38</v>
      </c>
      <c r="B9" s="19">
        <f t="shared" si="0"/>
        <v>27314</v>
      </c>
      <c r="C9" s="20">
        <f t="shared" si="1"/>
        <v>1408595.344</v>
      </c>
      <c r="D9" s="24">
        <v>3776</v>
      </c>
      <c r="E9" s="25">
        <v>90086.504000000001</v>
      </c>
      <c r="F9" s="24">
        <v>2985</v>
      </c>
      <c r="G9" s="25">
        <v>97105.133000000002</v>
      </c>
      <c r="H9" s="24">
        <v>1129</v>
      </c>
      <c r="I9" s="25">
        <v>53693.565000000002</v>
      </c>
      <c r="J9" s="24">
        <v>1092</v>
      </c>
      <c r="K9" s="25">
        <v>492122.40299999999</v>
      </c>
      <c r="L9" s="24">
        <v>18332</v>
      </c>
      <c r="M9" s="26">
        <v>675587.73899999994</v>
      </c>
    </row>
    <row r="10" spans="1:17" ht="15" customHeight="1" x14ac:dyDescent="0.25">
      <c r="A10" s="55" t="s">
        <v>39</v>
      </c>
      <c r="B10" s="19">
        <f t="shared" si="0"/>
        <v>58509</v>
      </c>
      <c r="C10" s="20">
        <f t="shared" si="1"/>
        <v>2945977.4209400001</v>
      </c>
      <c r="D10" s="24">
        <v>4965</v>
      </c>
      <c r="E10" s="25">
        <v>115903.85094</v>
      </c>
      <c r="F10" s="24">
        <v>4454</v>
      </c>
      <c r="G10" s="25">
        <v>121807.27</v>
      </c>
      <c r="H10" s="24">
        <v>1660</v>
      </c>
      <c r="I10" s="25">
        <v>70119.744999999995</v>
      </c>
      <c r="J10" s="24">
        <v>2361</v>
      </c>
      <c r="K10" s="25">
        <v>1020139.447</v>
      </c>
      <c r="L10" s="24">
        <v>45069</v>
      </c>
      <c r="M10" s="26">
        <v>1618007.108</v>
      </c>
    </row>
    <row r="11" spans="1:17" ht="15" customHeight="1" x14ac:dyDescent="0.25">
      <c r="A11" s="55" t="s">
        <v>40</v>
      </c>
      <c r="B11" s="19">
        <f t="shared" si="0"/>
        <v>22447</v>
      </c>
      <c r="C11" s="20">
        <f t="shared" si="1"/>
        <v>1439559.932</v>
      </c>
      <c r="D11" s="24">
        <v>3345</v>
      </c>
      <c r="E11" s="25">
        <v>115775.758</v>
      </c>
      <c r="F11" s="24">
        <v>2494</v>
      </c>
      <c r="G11" s="25">
        <v>116349.001</v>
      </c>
      <c r="H11" s="24">
        <v>1588</v>
      </c>
      <c r="I11" s="25">
        <v>99568.303</v>
      </c>
      <c r="J11" s="24">
        <v>950</v>
      </c>
      <c r="K11" s="25">
        <v>505439.19</v>
      </c>
      <c r="L11" s="24">
        <v>14070</v>
      </c>
      <c r="M11" s="26">
        <v>602427.68000000005</v>
      </c>
    </row>
    <row r="12" spans="1:17" ht="15" customHeight="1" x14ac:dyDescent="0.25">
      <c r="A12" s="55" t="s">
        <v>41</v>
      </c>
      <c r="B12" s="19">
        <f t="shared" si="0"/>
        <v>31435</v>
      </c>
      <c r="C12" s="20">
        <f t="shared" si="1"/>
        <v>2137305.767</v>
      </c>
      <c r="D12" s="24">
        <v>5180</v>
      </c>
      <c r="E12" s="25">
        <v>120882.31600000001</v>
      </c>
      <c r="F12" s="24">
        <v>4105</v>
      </c>
      <c r="G12" s="25">
        <v>107721.499</v>
      </c>
      <c r="H12" s="24">
        <v>1581</v>
      </c>
      <c r="I12" s="25">
        <v>92860.884999999995</v>
      </c>
      <c r="J12" s="24">
        <v>1385</v>
      </c>
      <c r="K12" s="25">
        <v>1051908.737</v>
      </c>
      <c r="L12" s="24">
        <v>19184</v>
      </c>
      <c r="M12" s="26">
        <v>763932.33</v>
      </c>
    </row>
    <row r="13" spans="1:17" ht="15" customHeight="1" x14ac:dyDescent="0.25">
      <c r="A13" s="55" t="s">
        <v>42</v>
      </c>
      <c r="B13" s="19">
        <f t="shared" si="0"/>
        <v>33895</v>
      </c>
      <c r="C13" s="20">
        <f t="shared" si="1"/>
        <v>1724193.6430000002</v>
      </c>
      <c r="D13" s="24">
        <v>4344</v>
      </c>
      <c r="E13" s="25">
        <v>86221.952000000005</v>
      </c>
      <c r="F13" s="24">
        <v>2247</v>
      </c>
      <c r="G13" s="25">
        <v>69247.729000000007</v>
      </c>
      <c r="H13" s="24">
        <v>979</v>
      </c>
      <c r="I13" s="25">
        <v>48469.006999999998</v>
      </c>
      <c r="J13" s="24">
        <v>1348</v>
      </c>
      <c r="K13" s="25">
        <v>641219.40800000005</v>
      </c>
      <c r="L13" s="24">
        <v>24977</v>
      </c>
      <c r="M13" s="26">
        <v>879035.54700000002</v>
      </c>
    </row>
    <row r="14" spans="1:17" ht="15" customHeight="1" x14ac:dyDescent="0.25">
      <c r="A14" s="55" t="s">
        <v>43</v>
      </c>
      <c r="B14" s="19">
        <f t="shared" si="0"/>
        <v>18776</v>
      </c>
      <c r="C14" s="20">
        <f t="shared" si="1"/>
        <v>1043834.838</v>
      </c>
      <c r="D14" s="24">
        <v>2598</v>
      </c>
      <c r="E14" s="25">
        <v>67806.195000000007</v>
      </c>
      <c r="F14" s="24">
        <v>1775</v>
      </c>
      <c r="G14" s="25">
        <v>50057.438999999998</v>
      </c>
      <c r="H14" s="24">
        <v>1608</v>
      </c>
      <c r="I14" s="25">
        <v>85709.501999999993</v>
      </c>
      <c r="J14" s="24">
        <v>837</v>
      </c>
      <c r="K14" s="25">
        <v>391677.90500000003</v>
      </c>
      <c r="L14" s="24">
        <v>11958</v>
      </c>
      <c r="M14" s="26">
        <v>448583.79700000002</v>
      </c>
    </row>
    <row r="15" spans="1:17" ht="15" customHeight="1" x14ac:dyDescent="0.25">
      <c r="A15" s="55" t="s">
        <v>44</v>
      </c>
      <c r="B15" s="19">
        <f t="shared" si="0"/>
        <v>40037</v>
      </c>
      <c r="C15" s="20">
        <f t="shared" si="1"/>
        <v>2130469.4803999998</v>
      </c>
      <c r="D15" s="24">
        <v>13421</v>
      </c>
      <c r="E15" s="25">
        <v>436111.7684</v>
      </c>
      <c r="F15" s="24">
        <v>4613</v>
      </c>
      <c r="G15" s="25">
        <v>152766.39000000001</v>
      </c>
      <c r="H15" s="24">
        <v>1200</v>
      </c>
      <c r="I15" s="25">
        <v>70111.929999999993</v>
      </c>
      <c r="J15" s="24">
        <v>1428</v>
      </c>
      <c r="K15" s="25">
        <v>720122.48100000003</v>
      </c>
      <c r="L15" s="24">
        <v>19375</v>
      </c>
      <c r="M15" s="26">
        <v>751356.91099999996</v>
      </c>
    </row>
    <row r="16" spans="1:17" ht="15" customHeight="1" x14ac:dyDescent="0.25">
      <c r="A16" s="55" t="s">
        <v>45</v>
      </c>
      <c r="B16" s="19">
        <f t="shared" si="0"/>
        <v>26585</v>
      </c>
      <c r="C16" s="20">
        <f t="shared" si="1"/>
        <v>1289736.2120000001</v>
      </c>
      <c r="D16" s="24">
        <v>2878</v>
      </c>
      <c r="E16" s="25">
        <v>55435.146999999997</v>
      </c>
      <c r="F16" s="24">
        <v>2260</v>
      </c>
      <c r="G16" s="25">
        <v>63323.374000000003</v>
      </c>
      <c r="H16" s="24">
        <v>833</v>
      </c>
      <c r="I16" s="25">
        <v>31673.748</v>
      </c>
      <c r="J16" s="24">
        <v>1308</v>
      </c>
      <c r="K16" s="25">
        <v>488078.05800000002</v>
      </c>
      <c r="L16" s="24">
        <v>19306</v>
      </c>
      <c r="M16" s="26">
        <v>651225.88500000001</v>
      </c>
    </row>
    <row r="17" spans="1:13" ht="15" customHeight="1" x14ac:dyDescent="0.25">
      <c r="A17" s="55" t="s">
        <v>46</v>
      </c>
      <c r="B17" s="19">
        <f t="shared" si="0"/>
        <v>16511</v>
      </c>
      <c r="C17" s="20">
        <f t="shared" si="1"/>
        <v>867000.53499999992</v>
      </c>
      <c r="D17" s="24">
        <v>3447</v>
      </c>
      <c r="E17" s="25">
        <v>76873.279999999999</v>
      </c>
      <c r="F17" s="24">
        <v>2533</v>
      </c>
      <c r="G17" s="25">
        <v>64092.951000000001</v>
      </c>
      <c r="H17" s="24">
        <v>897</v>
      </c>
      <c r="I17" s="25">
        <v>38304.080000000002</v>
      </c>
      <c r="J17" s="24">
        <v>633</v>
      </c>
      <c r="K17" s="25">
        <v>328138.734</v>
      </c>
      <c r="L17" s="24">
        <v>9001</v>
      </c>
      <c r="M17" s="26">
        <v>359591.49</v>
      </c>
    </row>
    <row r="18" spans="1:13" ht="15" customHeight="1" x14ac:dyDescent="0.25">
      <c r="A18" s="55" t="s">
        <v>47</v>
      </c>
      <c r="B18" s="19">
        <f t="shared" si="0"/>
        <v>27413</v>
      </c>
      <c r="C18" s="20">
        <f t="shared" si="1"/>
        <v>1814078.2889999999</v>
      </c>
      <c r="D18" s="24">
        <v>4470</v>
      </c>
      <c r="E18" s="25">
        <v>165239.48800000001</v>
      </c>
      <c r="F18" s="24">
        <v>2403</v>
      </c>
      <c r="G18" s="25">
        <v>139131.91899999999</v>
      </c>
      <c r="H18" s="24">
        <v>1359</v>
      </c>
      <c r="I18" s="25">
        <v>78298.368000000002</v>
      </c>
      <c r="J18" s="24">
        <v>1172</v>
      </c>
      <c r="K18" s="25">
        <v>659305.652</v>
      </c>
      <c r="L18" s="24">
        <v>18009</v>
      </c>
      <c r="M18" s="26">
        <v>772102.86199999996</v>
      </c>
    </row>
    <row r="19" spans="1:13" ht="15" customHeight="1" x14ac:dyDescent="0.25">
      <c r="A19" s="55" t="s">
        <v>48</v>
      </c>
      <c r="B19" s="19">
        <f t="shared" si="0"/>
        <v>16509</v>
      </c>
      <c r="C19" s="20">
        <f t="shared" si="1"/>
        <v>938818.98148000007</v>
      </c>
      <c r="D19" s="24">
        <v>3210</v>
      </c>
      <c r="E19" s="25">
        <v>87918.088480000006</v>
      </c>
      <c r="F19" s="24">
        <v>2239</v>
      </c>
      <c r="G19" s="25">
        <v>69232.702000000005</v>
      </c>
      <c r="H19" s="24">
        <v>929</v>
      </c>
      <c r="I19" s="25">
        <v>50886.724999999999</v>
      </c>
      <c r="J19" s="24">
        <v>782</v>
      </c>
      <c r="K19" s="25">
        <v>358153.45799999998</v>
      </c>
      <c r="L19" s="24">
        <v>9349</v>
      </c>
      <c r="M19" s="26">
        <v>372628.00799999997</v>
      </c>
    </row>
    <row r="20" spans="1:13" ht="15" customHeight="1" x14ac:dyDescent="0.25">
      <c r="A20" s="55" t="s">
        <v>49</v>
      </c>
      <c r="B20" s="19">
        <f t="shared" si="0"/>
        <v>10203</v>
      </c>
      <c r="C20" s="20">
        <f t="shared" si="1"/>
        <v>464888.39799999999</v>
      </c>
      <c r="D20" s="24">
        <v>2437</v>
      </c>
      <c r="E20" s="25">
        <v>48770.885999999999</v>
      </c>
      <c r="F20" s="24">
        <v>1334</v>
      </c>
      <c r="G20" s="25">
        <v>28454.697</v>
      </c>
      <c r="H20" s="24">
        <v>726</v>
      </c>
      <c r="I20" s="25">
        <v>31504.501</v>
      </c>
      <c r="J20" s="24">
        <v>373</v>
      </c>
      <c r="K20" s="25">
        <v>153729.02600000001</v>
      </c>
      <c r="L20" s="24">
        <v>5333</v>
      </c>
      <c r="M20" s="26">
        <v>202429.288</v>
      </c>
    </row>
    <row r="21" spans="1:13" ht="15" customHeight="1" x14ac:dyDescent="0.25">
      <c r="A21" s="55" t="s">
        <v>95</v>
      </c>
      <c r="B21" s="19">
        <f t="shared" si="0"/>
        <v>67524</v>
      </c>
      <c r="C21" s="20">
        <f t="shared" si="1"/>
        <v>2918734.818</v>
      </c>
      <c r="D21" s="24">
        <v>7582</v>
      </c>
      <c r="E21" s="25">
        <v>149835.95600000001</v>
      </c>
      <c r="F21" s="24">
        <v>3233</v>
      </c>
      <c r="G21" s="25">
        <v>91304.411999999997</v>
      </c>
      <c r="H21" s="24">
        <v>1072</v>
      </c>
      <c r="I21" s="25">
        <v>36589.038</v>
      </c>
      <c r="J21" s="24">
        <v>2177</v>
      </c>
      <c r="K21" s="25">
        <v>926882.81</v>
      </c>
      <c r="L21" s="24">
        <v>53460</v>
      </c>
      <c r="M21" s="26">
        <v>1714122.602</v>
      </c>
    </row>
    <row r="22" spans="1:13" ht="15" customHeight="1" x14ac:dyDescent="0.25">
      <c r="A22" s="55" t="s">
        <v>50</v>
      </c>
      <c r="B22" s="19">
        <f t="shared" si="0"/>
        <v>45701</v>
      </c>
      <c r="C22" s="20">
        <f t="shared" si="1"/>
        <v>3469866.3229999999</v>
      </c>
      <c r="D22" s="24">
        <v>6941</v>
      </c>
      <c r="E22" s="25">
        <v>261549.25899999999</v>
      </c>
      <c r="F22" s="24">
        <v>3355</v>
      </c>
      <c r="G22" s="25">
        <v>138274.02299999999</v>
      </c>
      <c r="H22" s="24">
        <v>2226</v>
      </c>
      <c r="I22" s="25">
        <v>174877.951</v>
      </c>
      <c r="J22" s="24">
        <v>2477</v>
      </c>
      <c r="K22" s="25">
        <v>1402119.3540000001</v>
      </c>
      <c r="L22" s="24">
        <v>30702</v>
      </c>
      <c r="M22" s="26">
        <v>1493045.736</v>
      </c>
    </row>
    <row r="23" spans="1:13" ht="15" customHeight="1" x14ac:dyDescent="0.25">
      <c r="A23" s="56" t="s">
        <v>51</v>
      </c>
      <c r="B23" s="92">
        <f t="shared" si="0"/>
        <v>36602</v>
      </c>
      <c r="C23" s="93">
        <f t="shared" si="1"/>
        <v>2806019.54</v>
      </c>
      <c r="D23" s="101">
        <v>4515</v>
      </c>
      <c r="E23" s="102">
        <v>157689.04199999999</v>
      </c>
      <c r="F23" s="101">
        <v>2598</v>
      </c>
      <c r="G23" s="102">
        <v>106659.768</v>
      </c>
      <c r="H23" s="101">
        <v>1867</v>
      </c>
      <c r="I23" s="102">
        <v>146203.49799999999</v>
      </c>
      <c r="J23" s="101">
        <v>1929</v>
      </c>
      <c r="K23" s="102">
        <v>1175019.004</v>
      </c>
      <c r="L23" s="101">
        <v>25693</v>
      </c>
      <c r="M23" s="103">
        <v>1220448.2279999999</v>
      </c>
    </row>
    <row r="24" spans="1:13" ht="15" customHeight="1" x14ac:dyDescent="0.25">
      <c r="A24" s="107" t="s">
        <v>96</v>
      </c>
      <c r="B24" s="99">
        <f>D24+F24+H24+J24+L24</f>
        <v>35928</v>
      </c>
      <c r="C24" s="25">
        <f>E24+G24+I24+K24+M24</f>
        <v>1887538.3859999999</v>
      </c>
      <c r="D24" s="99">
        <v>4027</v>
      </c>
      <c r="E24" s="25">
        <v>93272.717999999993</v>
      </c>
      <c r="F24" s="99">
        <v>1910</v>
      </c>
      <c r="G24" s="25">
        <v>59192.974999999999</v>
      </c>
      <c r="H24" s="99">
        <v>674</v>
      </c>
      <c r="I24" s="25">
        <v>31030.422999999999</v>
      </c>
      <c r="J24" s="99">
        <v>1548</v>
      </c>
      <c r="K24" s="25">
        <v>729105.63800000004</v>
      </c>
      <c r="L24" s="99">
        <v>27769</v>
      </c>
      <c r="M24" s="100">
        <v>974936.63199999998</v>
      </c>
    </row>
    <row r="25" spans="1:13" s="27" customFormat="1" ht="15" customHeight="1" thickBot="1" x14ac:dyDescent="0.25">
      <c r="A25" s="104" t="s">
        <v>23</v>
      </c>
      <c r="B25" s="95">
        <f t="shared" ref="B25:M25" si="2">SUM(B8:B24)</f>
        <v>532923</v>
      </c>
      <c r="C25" s="96">
        <f t="shared" si="2"/>
        <v>30142926.254819993</v>
      </c>
      <c r="D25" s="95">
        <f t="shared" si="2"/>
        <v>80630</v>
      </c>
      <c r="E25" s="105">
        <f t="shared" si="2"/>
        <v>2213940.6208200003</v>
      </c>
      <c r="F25" s="95">
        <f t="shared" si="2"/>
        <v>46880</v>
      </c>
      <c r="G25" s="106">
        <f t="shared" si="2"/>
        <v>1534193.7919999999</v>
      </c>
      <c r="H25" s="95">
        <f t="shared" si="2"/>
        <v>20839</v>
      </c>
      <c r="I25" s="106">
        <f t="shared" si="2"/>
        <v>1162838.0649999999</v>
      </c>
      <c r="J25" s="95">
        <f t="shared" si="2"/>
        <v>22484</v>
      </c>
      <c r="K25" s="106">
        <f t="shared" si="2"/>
        <v>11343754.300000001</v>
      </c>
      <c r="L25" s="95">
        <f t="shared" si="2"/>
        <v>362090</v>
      </c>
      <c r="M25" s="96">
        <f t="shared" si="2"/>
        <v>13888199.477</v>
      </c>
    </row>
    <row r="26" spans="1:13" s="27" customFormat="1" ht="15" customHeight="1" x14ac:dyDescent="0.2">
      <c r="A26" s="28"/>
      <c r="B26" s="29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</row>
    <row r="27" spans="1:13" s="36" customFormat="1" x14ac:dyDescent="0.2">
      <c r="A27" s="57" t="s">
        <v>53</v>
      </c>
      <c r="B27" s="58"/>
      <c r="C27" s="57"/>
      <c r="D27" s="58"/>
      <c r="E27" s="57"/>
      <c r="F27" s="59"/>
      <c r="G27" s="59"/>
      <c r="H27" s="59"/>
      <c r="I27" s="59"/>
      <c r="J27" s="60"/>
      <c r="K27" s="61"/>
      <c r="L27" s="60"/>
      <c r="M27" s="61"/>
    </row>
    <row r="28" spans="1:13" s="36" customFormat="1" x14ac:dyDescent="0.2">
      <c r="A28" s="133" t="s">
        <v>102</v>
      </c>
      <c r="B28" s="134"/>
      <c r="C28" s="134"/>
      <c r="D28" s="134"/>
      <c r="E28" s="134"/>
      <c r="F28" s="134"/>
      <c r="G28" s="134"/>
      <c r="H28" s="134"/>
      <c r="I28" s="134"/>
      <c r="J28" s="34"/>
      <c r="K28" s="35"/>
      <c r="L28" s="34"/>
      <c r="M28" s="35"/>
    </row>
    <row r="29" spans="1:13" x14ac:dyDescent="0.2">
      <c r="A29" s="62"/>
      <c r="B29" s="63"/>
      <c r="C29" s="64"/>
      <c r="D29" s="44"/>
      <c r="E29" s="64"/>
      <c r="F29" s="44"/>
      <c r="G29" s="64"/>
      <c r="H29" s="44"/>
      <c r="I29" s="64"/>
      <c r="J29" s="65"/>
      <c r="K29" s="66"/>
      <c r="L29" s="65"/>
      <c r="M29" s="66"/>
    </row>
    <row r="30" spans="1:13" x14ac:dyDescent="0.2">
      <c r="A30" s="40"/>
      <c r="B30" s="67"/>
      <c r="C30" s="68"/>
      <c r="D30" s="69"/>
      <c r="E30" s="68"/>
      <c r="F30" s="69"/>
      <c r="G30" s="68"/>
      <c r="H30" s="69"/>
      <c r="I30" s="68"/>
      <c r="J30" s="69"/>
      <c r="K30" s="70"/>
      <c r="L30" s="69"/>
      <c r="M30" s="68"/>
    </row>
    <row r="31" spans="1:13" x14ac:dyDescent="0.2">
      <c r="A31" s="40"/>
      <c r="C31" s="17"/>
      <c r="E31" s="17"/>
      <c r="G31" s="17"/>
      <c r="I31" s="17"/>
      <c r="K31" s="17"/>
      <c r="M31" s="17"/>
    </row>
    <row r="32" spans="1:13" ht="15.75" x14ac:dyDescent="0.25">
      <c r="A32" s="41"/>
      <c r="B32" s="130"/>
      <c r="C32" s="130"/>
      <c r="D32" s="130"/>
      <c r="E32" s="151"/>
      <c r="F32" s="151"/>
      <c r="G32" s="71"/>
      <c r="I32" s="4"/>
      <c r="J32" s="42"/>
      <c r="K32" s="43"/>
      <c r="L32" s="3"/>
      <c r="M32" s="4"/>
    </row>
    <row r="33" spans="1:13" ht="15.75" x14ac:dyDescent="0.25">
      <c r="A33" s="44"/>
      <c r="B33" s="124"/>
      <c r="C33" s="124"/>
      <c r="D33" s="124"/>
      <c r="E33" s="45"/>
      <c r="F33" s="46"/>
    </row>
    <row r="34" spans="1:13" ht="30" customHeight="1" x14ac:dyDescent="0.25">
      <c r="A34" s="47"/>
      <c r="B34" s="130"/>
      <c r="C34" s="130"/>
      <c r="D34" s="130"/>
      <c r="E34" s="151"/>
      <c r="F34" s="151"/>
    </row>
    <row r="35" spans="1:13" x14ac:dyDescent="0.2">
      <c r="A35" s="48"/>
      <c r="B35" s="124"/>
      <c r="C35" s="124"/>
      <c r="D35" s="124"/>
      <c r="E35" s="49"/>
    </row>
    <row r="36" spans="1:13" x14ac:dyDescent="0.2">
      <c r="A36" s="48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8" spans="1:13" x14ac:dyDescent="0.2">
      <c r="D38" s="5"/>
    </row>
  </sheetData>
  <mergeCells count="20">
    <mergeCell ref="J1:M1"/>
    <mergeCell ref="I2:M2"/>
    <mergeCell ref="A3:M3"/>
    <mergeCell ref="A4:A6"/>
    <mergeCell ref="B4:C4"/>
    <mergeCell ref="D4:M4"/>
    <mergeCell ref="B5:B6"/>
    <mergeCell ref="B35:D35"/>
    <mergeCell ref="D5:E5"/>
    <mergeCell ref="F5:G5"/>
    <mergeCell ref="E32:F32"/>
    <mergeCell ref="E34:F34"/>
    <mergeCell ref="C5:C6"/>
    <mergeCell ref="B33:D33"/>
    <mergeCell ref="A28:I28"/>
    <mergeCell ref="B32:D32"/>
    <mergeCell ref="H5:I5"/>
    <mergeCell ref="B34:D34"/>
    <mergeCell ref="L5:M5"/>
    <mergeCell ref="J5:K5"/>
  </mergeCells>
  <pageMargins left="0.59055118110236215" right="0.19685039370078741" top="0.78740157480314965" bottom="0.39370078740157483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workbookViewId="0">
      <selection activeCell="A30" sqref="A30:IV32"/>
    </sheetView>
  </sheetViews>
  <sheetFormatPr defaultRowHeight="12.75" x14ac:dyDescent="0.2"/>
  <cols>
    <col min="1" max="1" width="18" style="72" customWidth="1"/>
    <col min="2" max="2" width="12.7109375" style="72" customWidth="1"/>
    <col min="3" max="3" width="16.7109375" style="72" customWidth="1"/>
    <col min="4" max="4" width="12.7109375" style="72" customWidth="1"/>
    <col min="5" max="5" width="13.140625" style="72" customWidth="1"/>
    <col min="6" max="6" width="12.7109375" style="72" customWidth="1"/>
    <col min="7" max="7" width="14" style="72" customWidth="1"/>
    <col min="8" max="8" width="12.7109375" style="72" customWidth="1"/>
    <col min="9" max="9" width="13.5703125" style="72" customWidth="1"/>
    <col min="10" max="10" width="12.7109375" style="72" customWidth="1"/>
    <col min="11" max="11" width="16.85546875" style="72" customWidth="1"/>
    <col min="12" max="12" width="12.7109375" style="72" customWidth="1"/>
    <col min="13" max="13" width="14.5703125" style="72" customWidth="1"/>
    <col min="14" max="16384" width="9.140625" style="72"/>
  </cols>
  <sheetData>
    <row r="1" spans="1:13" x14ac:dyDescent="0.2">
      <c r="M1" s="1" t="s">
        <v>54</v>
      </c>
    </row>
    <row r="3" spans="1:13" ht="33" customHeight="1" x14ac:dyDescent="0.2">
      <c r="A3" s="160" t="s">
        <v>101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13.5" thickBot="1" x14ac:dyDescent="0.25"/>
    <row r="5" spans="1:13" ht="16.5" customHeight="1" x14ac:dyDescent="0.2">
      <c r="A5" s="161" t="s">
        <v>92</v>
      </c>
      <c r="B5" s="164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1:13" ht="17.25" customHeight="1" x14ac:dyDescent="0.2">
      <c r="A6" s="162"/>
      <c r="B6" s="167" t="s">
        <v>55</v>
      </c>
      <c r="C6" s="168"/>
      <c r="D6" s="168" t="s">
        <v>56</v>
      </c>
      <c r="E6" s="168"/>
      <c r="F6" s="168" t="s">
        <v>57</v>
      </c>
      <c r="G6" s="168"/>
      <c r="H6" s="168" t="s">
        <v>58</v>
      </c>
      <c r="I6" s="168"/>
      <c r="J6" s="168" t="s">
        <v>59</v>
      </c>
      <c r="K6" s="168"/>
      <c r="L6" s="168" t="s">
        <v>60</v>
      </c>
      <c r="M6" s="169"/>
    </row>
    <row r="7" spans="1:13" ht="50.25" customHeight="1" thickBot="1" x14ac:dyDescent="0.25">
      <c r="A7" s="163"/>
      <c r="B7" s="73" t="s">
        <v>61</v>
      </c>
      <c r="C7" s="74" t="s">
        <v>83</v>
      </c>
      <c r="D7" s="74" t="s">
        <v>62</v>
      </c>
      <c r="E7" s="74" t="s">
        <v>84</v>
      </c>
      <c r="F7" s="74" t="s">
        <v>62</v>
      </c>
      <c r="G7" s="74" t="s">
        <v>84</v>
      </c>
      <c r="H7" s="74" t="s">
        <v>62</v>
      </c>
      <c r="I7" s="74" t="s">
        <v>84</v>
      </c>
      <c r="J7" s="74" t="s">
        <v>62</v>
      </c>
      <c r="K7" s="74" t="s">
        <v>84</v>
      </c>
      <c r="L7" s="74" t="s">
        <v>63</v>
      </c>
      <c r="M7" s="75" t="s">
        <v>84</v>
      </c>
    </row>
    <row r="8" spans="1:13" ht="15" customHeight="1" x14ac:dyDescent="0.2">
      <c r="A8" s="76" t="s">
        <v>64</v>
      </c>
      <c r="B8" s="77">
        <f t="shared" ref="B8:C23" si="0">D8+F8+H8+J8+L8</f>
        <v>17534</v>
      </c>
      <c r="C8" s="85">
        <f t="shared" si="0"/>
        <v>856308.34700000007</v>
      </c>
      <c r="D8" s="78">
        <v>3494</v>
      </c>
      <c r="E8" s="85">
        <v>84568.411999999997</v>
      </c>
      <c r="F8" s="78">
        <v>2342</v>
      </c>
      <c r="G8" s="85">
        <v>59472.51</v>
      </c>
      <c r="H8" s="78">
        <v>511</v>
      </c>
      <c r="I8" s="85">
        <v>22936.795999999998</v>
      </c>
      <c r="J8" s="78">
        <v>684</v>
      </c>
      <c r="K8" s="85">
        <v>300592.995</v>
      </c>
      <c r="L8" s="78">
        <v>10503</v>
      </c>
      <c r="M8" s="88">
        <v>388737.63400000002</v>
      </c>
    </row>
    <row r="9" spans="1:13" ht="15" customHeight="1" x14ac:dyDescent="0.2">
      <c r="A9" s="79" t="s">
        <v>65</v>
      </c>
      <c r="B9" s="77">
        <f t="shared" si="0"/>
        <v>27314</v>
      </c>
      <c r="C9" s="85">
        <f t="shared" si="0"/>
        <v>1408595.344</v>
      </c>
      <c r="D9" s="78">
        <v>3776</v>
      </c>
      <c r="E9" s="86">
        <v>90086.504000000001</v>
      </c>
      <c r="F9" s="80">
        <v>2985</v>
      </c>
      <c r="G9" s="86">
        <v>97105.133000000002</v>
      </c>
      <c r="H9" s="80">
        <v>1129</v>
      </c>
      <c r="I9" s="86">
        <v>53693.565000000002</v>
      </c>
      <c r="J9" s="80">
        <v>1092</v>
      </c>
      <c r="K9" s="86">
        <v>492122.40299999999</v>
      </c>
      <c r="L9" s="80">
        <v>18332</v>
      </c>
      <c r="M9" s="89">
        <v>675587.73899999994</v>
      </c>
    </row>
    <row r="10" spans="1:13" ht="15" customHeight="1" x14ac:dyDescent="0.25">
      <c r="A10" s="79" t="s">
        <v>66</v>
      </c>
      <c r="B10" s="77">
        <f t="shared" si="0"/>
        <v>58509</v>
      </c>
      <c r="C10" s="85">
        <f t="shared" si="0"/>
        <v>2945977.4209400001</v>
      </c>
      <c r="D10" s="81">
        <v>4965</v>
      </c>
      <c r="E10" s="87">
        <v>115903.85094</v>
      </c>
      <c r="F10" s="81">
        <v>4454</v>
      </c>
      <c r="G10" s="87">
        <v>121807.27</v>
      </c>
      <c r="H10" s="81">
        <v>1660</v>
      </c>
      <c r="I10" s="87">
        <v>70119.744999999995</v>
      </c>
      <c r="J10" s="81">
        <v>2361</v>
      </c>
      <c r="K10" s="87">
        <v>1020139.447</v>
      </c>
      <c r="L10" s="81">
        <v>45069</v>
      </c>
      <c r="M10" s="90">
        <v>1618007.108</v>
      </c>
    </row>
    <row r="11" spans="1:13" ht="15" customHeight="1" x14ac:dyDescent="0.2">
      <c r="A11" s="79" t="s">
        <v>67</v>
      </c>
      <c r="B11" s="77">
        <f t="shared" si="0"/>
        <v>22447</v>
      </c>
      <c r="C11" s="85">
        <f t="shared" si="0"/>
        <v>1439559.932</v>
      </c>
      <c r="D11" s="81">
        <v>3345</v>
      </c>
      <c r="E11" s="86">
        <v>115775.758</v>
      </c>
      <c r="F11" s="81">
        <v>2494</v>
      </c>
      <c r="G11" s="86">
        <v>116349.001</v>
      </c>
      <c r="H11" s="81">
        <v>1588</v>
      </c>
      <c r="I11" s="86">
        <v>99568.303</v>
      </c>
      <c r="J11" s="81">
        <v>950</v>
      </c>
      <c r="K11" s="86">
        <v>505439.19</v>
      </c>
      <c r="L11" s="81">
        <v>14070</v>
      </c>
      <c r="M11" s="89">
        <v>602427.68000000005</v>
      </c>
    </row>
    <row r="12" spans="1:13" ht="15" customHeight="1" x14ac:dyDescent="0.2">
      <c r="A12" s="79" t="s">
        <v>68</v>
      </c>
      <c r="B12" s="77">
        <f t="shared" si="0"/>
        <v>31435</v>
      </c>
      <c r="C12" s="85">
        <f t="shared" si="0"/>
        <v>2137305.767</v>
      </c>
      <c r="D12" s="81">
        <v>5180</v>
      </c>
      <c r="E12" s="86">
        <v>120882.31600000001</v>
      </c>
      <c r="F12" s="81">
        <v>4105</v>
      </c>
      <c r="G12" s="86">
        <v>107721.499</v>
      </c>
      <c r="H12" s="81">
        <v>1581</v>
      </c>
      <c r="I12" s="86">
        <v>92860.884999999995</v>
      </c>
      <c r="J12" s="81">
        <v>1385</v>
      </c>
      <c r="K12" s="86">
        <v>1051908.737</v>
      </c>
      <c r="L12" s="81">
        <v>19184</v>
      </c>
      <c r="M12" s="89">
        <v>763932.33</v>
      </c>
    </row>
    <row r="13" spans="1:13" ht="15" customHeight="1" x14ac:dyDescent="0.2">
      <c r="A13" s="79" t="s">
        <v>69</v>
      </c>
      <c r="B13" s="77">
        <f t="shared" si="0"/>
        <v>33895</v>
      </c>
      <c r="C13" s="85">
        <f t="shared" si="0"/>
        <v>1724193.6430000002</v>
      </c>
      <c r="D13" s="81">
        <v>4344</v>
      </c>
      <c r="E13" s="86">
        <v>86221.952000000005</v>
      </c>
      <c r="F13" s="81">
        <v>2247</v>
      </c>
      <c r="G13" s="86">
        <v>69247.729000000007</v>
      </c>
      <c r="H13" s="81">
        <v>979</v>
      </c>
      <c r="I13" s="86">
        <v>48469.006999999998</v>
      </c>
      <c r="J13" s="81">
        <v>1348</v>
      </c>
      <c r="K13" s="86">
        <v>641219.40800000005</v>
      </c>
      <c r="L13" s="81">
        <v>24977</v>
      </c>
      <c r="M13" s="89">
        <v>879035.54700000002</v>
      </c>
    </row>
    <row r="14" spans="1:13" ht="15" customHeight="1" x14ac:dyDescent="0.2">
      <c r="A14" s="79" t="s">
        <v>70</v>
      </c>
      <c r="B14" s="77">
        <f t="shared" si="0"/>
        <v>18776</v>
      </c>
      <c r="C14" s="85">
        <f t="shared" si="0"/>
        <v>1043834.838</v>
      </c>
      <c r="D14" s="81">
        <v>2598</v>
      </c>
      <c r="E14" s="86">
        <v>67806.195000000007</v>
      </c>
      <c r="F14" s="81">
        <v>1775</v>
      </c>
      <c r="G14" s="86">
        <v>50057.438999999998</v>
      </c>
      <c r="H14" s="81">
        <v>1608</v>
      </c>
      <c r="I14" s="86">
        <v>85709.501999999993</v>
      </c>
      <c r="J14" s="81">
        <v>837</v>
      </c>
      <c r="K14" s="86">
        <v>391677.90500000003</v>
      </c>
      <c r="L14" s="81">
        <v>11958</v>
      </c>
      <c r="M14" s="89">
        <v>448583.79700000002</v>
      </c>
    </row>
    <row r="15" spans="1:13" ht="15" customHeight="1" x14ac:dyDescent="0.2">
      <c r="A15" s="79" t="s">
        <v>71</v>
      </c>
      <c r="B15" s="77">
        <f t="shared" si="0"/>
        <v>40037</v>
      </c>
      <c r="C15" s="85">
        <f t="shared" si="0"/>
        <v>2130469.4803999998</v>
      </c>
      <c r="D15" s="81">
        <v>13421</v>
      </c>
      <c r="E15" s="86">
        <v>436111.7684</v>
      </c>
      <c r="F15" s="81">
        <v>4613</v>
      </c>
      <c r="G15" s="86">
        <v>152766.39000000001</v>
      </c>
      <c r="H15" s="81">
        <v>1200</v>
      </c>
      <c r="I15" s="86">
        <v>70111.929999999993</v>
      </c>
      <c r="J15" s="81">
        <v>1428</v>
      </c>
      <c r="K15" s="86">
        <v>720122.48100000003</v>
      </c>
      <c r="L15" s="81">
        <v>19375</v>
      </c>
      <c r="M15" s="89">
        <v>751356.91099999996</v>
      </c>
    </row>
    <row r="16" spans="1:13" ht="15" customHeight="1" x14ac:dyDescent="0.2">
      <c r="A16" s="79" t="s">
        <v>72</v>
      </c>
      <c r="B16" s="77">
        <f t="shared" si="0"/>
        <v>26585</v>
      </c>
      <c r="C16" s="85">
        <f t="shared" si="0"/>
        <v>1289736.2120000001</v>
      </c>
      <c r="D16" s="81">
        <v>2878</v>
      </c>
      <c r="E16" s="86">
        <v>55435.146999999997</v>
      </c>
      <c r="F16" s="81">
        <v>2260</v>
      </c>
      <c r="G16" s="86">
        <v>63323.374000000003</v>
      </c>
      <c r="H16" s="81">
        <v>833</v>
      </c>
      <c r="I16" s="86">
        <v>31673.748</v>
      </c>
      <c r="J16" s="81">
        <v>1308</v>
      </c>
      <c r="K16" s="86">
        <v>488078.05800000002</v>
      </c>
      <c r="L16" s="81">
        <v>19306</v>
      </c>
      <c r="M16" s="89">
        <v>651225.88500000001</v>
      </c>
    </row>
    <row r="17" spans="1:13" ht="15" customHeight="1" x14ac:dyDescent="0.2">
      <c r="A17" s="79" t="s">
        <v>73</v>
      </c>
      <c r="B17" s="77">
        <f t="shared" si="0"/>
        <v>16511</v>
      </c>
      <c r="C17" s="85">
        <f t="shared" si="0"/>
        <v>867000.53499999992</v>
      </c>
      <c r="D17" s="81">
        <v>3447</v>
      </c>
      <c r="E17" s="86">
        <v>76873.279999999999</v>
      </c>
      <c r="F17" s="81">
        <v>2533</v>
      </c>
      <c r="G17" s="86">
        <v>64092.951000000001</v>
      </c>
      <c r="H17" s="81">
        <v>897</v>
      </c>
      <c r="I17" s="86">
        <v>38304.080000000002</v>
      </c>
      <c r="J17" s="81">
        <v>633</v>
      </c>
      <c r="K17" s="86">
        <v>328138.734</v>
      </c>
      <c r="L17" s="81">
        <v>9001</v>
      </c>
      <c r="M17" s="89">
        <v>359591.49</v>
      </c>
    </row>
    <row r="18" spans="1:13" ht="15" customHeight="1" x14ac:dyDescent="0.2">
      <c r="A18" s="79" t="s">
        <v>74</v>
      </c>
      <c r="B18" s="77">
        <f t="shared" si="0"/>
        <v>27413</v>
      </c>
      <c r="C18" s="85">
        <f t="shared" si="0"/>
        <v>1814078.2889999999</v>
      </c>
      <c r="D18" s="81">
        <v>4470</v>
      </c>
      <c r="E18" s="86">
        <v>165239.48800000001</v>
      </c>
      <c r="F18" s="81">
        <v>2403</v>
      </c>
      <c r="G18" s="86">
        <v>139131.91899999999</v>
      </c>
      <c r="H18" s="81">
        <v>1359</v>
      </c>
      <c r="I18" s="86">
        <v>78298.368000000002</v>
      </c>
      <c r="J18" s="81">
        <v>1172</v>
      </c>
      <c r="K18" s="86">
        <v>659305.652</v>
      </c>
      <c r="L18" s="81">
        <v>18009</v>
      </c>
      <c r="M18" s="89">
        <v>772102.86199999996</v>
      </c>
    </row>
    <row r="19" spans="1:13" ht="15" customHeight="1" x14ac:dyDescent="0.2">
      <c r="A19" s="79" t="s">
        <v>75</v>
      </c>
      <c r="B19" s="77">
        <f t="shared" si="0"/>
        <v>16509</v>
      </c>
      <c r="C19" s="85">
        <f t="shared" si="0"/>
        <v>938818.98148000007</v>
      </c>
      <c r="D19" s="81">
        <v>3210</v>
      </c>
      <c r="E19" s="86">
        <v>87918.088480000006</v>
      </c>
      <c r="F19" s="81">
        <v>2239</v>
      </c>
      <c r="G19" s="86">
        <v>69232.702000000005</v>
      </c>
      <c r="H19" s="81">
        <v>929</v>
      </c>
      <c r="I19" s="86">
        <v>50886.724999999999</v>
      </c>
      <c r="J19" s="81">
        <v>782</v>
      </c>
      <c r="K19" s="86">
        <v>358153.45799999998</v>
      </c>
      <c r="L19" s="81">
        <v>9349</v>
      </c>
      <c r="M19" s="89">
        <v>372628.00799999997</v>
      </c>
    </row>
    <row r="20" spans="1:13" ht="15" customHeight="1" x14ac:dyDescent="0.2">
      <c r="A20" s="79" t="s">
        <v>76</v>
      </c>
      <c r="B20" s="77">
        <f t="shared" si="0"/>
        <v>10203</v>
      </c>
      <c r="C20" s="85">
        <f t="shared" si="0"/>
        <v>464888.39799999999</v>
      </c>
      <c r="D20" s="81">
        <v>2437</v>
      </c>
      <c r="E20" s="86">
        <v>48770.885999999999</v>
      </c>
      <c r="F20" s="81">
        <v>1334</v>
      </c>
      <c r="G20" s="86">
        <v>28454.697</v>
      </c>
      <c r="H20" s="81">
        <v>726</v>
      </c>
      <c r="I20" s="86">
        <v>31504.501</v>
      </c>
      <c r="J20" s="81">
        <v>373</v>
      </c>
      <c r="K20" s="86">
        <v>153729.02600000001</v>
      </c>
      <c r="L20" s="81">
        <v>5333</v>
      </c>
      <c r="M20" s="89">
        <v>202429.288</v>
      </c>
    </row>
    <row r="21" spans="1:13" ht="15" customHeight="1" x14ac:dyDescent="0.2">
      <c r="A21" s="79" t="s">
        <v>98</v>
      </c>
      <c r="B21" s="77">
        <f t="shared" si="0"/>
        <v>67524</v>
      </c>
      <c r="C21" s="85">
        <f t="shared" si="0"/>
        <v>2918734.818</v>
      </c>
      <c r="D21" s="81">
        <v>7582</v>
      </c>
      <c r="E21" s="86">
        <v>149835.95600000001</v>
      </c>
      <c r="F21" s="81">
        <v>3233</v>
      </c>
      <c r="G21" s="86">
        <v>91304.411999999997</v>
      </c>
      <c r="H21" s="81">
        <v>1072</v>
      </c>
      <c r="I21" s="86">
        <v>36589.038</v>
      </c>
      <c r="J21" s="81">
        <v>2177</v>
      </c>
      <c r="K21" s="86">
        <v>926882.81</v>
      </c>
      <c r="L21" s="81">
        <v>53460</v>
      </c>
      <c r="M21" s="89">
        <v>1714122.602</v>
      </c>
    </row>
    <row r="22" spans="1:13" ht="15" customHeight="1" x14ac:dyDescent="0.2">
      <c r="A22" s="79" t="s">
        <v>77</v>
      </c>
      <c r="B22" s="77">
        <f t="shared" si="0"/>
        <v>45701</v>
      </c>
      <c r="C22" s="85">
        <f t="shared" si="0"/>
        <v>3469866.3229999999</v>
      </c>
      <c r="D22" s="81">
        <v>6941</v>
      </c>
      <c r="E22" s="86">
        <v>261549.25899999999</v>
      </c>
      <c r="F22" s="81">
        <v>3355</v>
      </c>
      <c r="G22" s="86">
        <v>138274.02299999999</v>
      </c>
      <c r="H22" s="81">
        <v>2226</v>
      </c>
      <c r="I22" s="86">
        <v>174877.951</v>
      </c>
      <c r="J22" s="81">
        <v>2477</v>
      </c>
      <c r="K22" s="86">
        <v>1402119.3540000001</v>
      </c>
      <c r="L22" s="81">
        <v>30702</v>
      </c>
      <c r="M22" s="89">
        <v>1493045.736</v>
      </c>
    </row>
    <row r="23" spans="1:13" ht="15" customHeight="1" x14ac:dyDescent="0.2">
      <c r="A23" s="82" t="s">
        <v>78</v>
      </c>
      <c r="B23" s="108">
        <f t="shared" si="0"/>
        <v>36602</v>
      </c>
      <c r="C23" s="109">
        <f t="shared" si="0"/>
        <v>2806019.54</v>
      </c>
      <c r="D23" s="110">
        <v>4515</v>
      </c>
      <c r="E23" s="111">
        <v>157689.04199999999</v>
      </c>
      <c r="F23" s="110">
        <v>2598</v>
      </c>
      <c r="G23" s="111">
        <v>106659.768</v>
      </c>
      <c r="H23" s="110">
        <v>1867</v>
      </c>
      <c r="I23" s="111">
        <v>146203.49799999999</v>
      </c>
      <c r="J23" s="110">
        <v>1929</v>
      </c>
      <c r="K23" s="111">
        <v>1175019.004</v>
      </c>
      <c r="L23" s="110">
        <v>25693</v>
      </c>
      <c r="M23" s="112">
        <v>1220448.2279999999</v>
      </c>
    </row>
    <row r="24" spans="1:13" ht="15" customHeight="1" x14ac:dyDescent="0.2">
      <c r="A24" s="121" t="s">
        <v>97</v>
      </c>
      <c r="B24" s="81">
        <f>D24+F24+H24+J24+L24</f>
        <v>35928</v>
      </c>
      <c r="C24" s="86">
        <f>E24+G24+I24+K24+M24</f>
        <v>1887538.3859999999</v>
      </c>
      <c r="D24" s="81">
        <v>4027</v>
      </c>
      <c r="E24" s="86">
        <v>93272.717999999993</v>
      </c>
      <c r="F24" s="81">
        <v>1910</v>
      </c>
      <c r="G24" s="86">
        <v>59192.974999999999</v>
      </c>
      <c r="H24" s="81">
        <v>674</v>
      </c>
      <c r="I24" s="86">
        <v>31030.422999999999</v>
      </c>
      <c r="J24" s="81">
        <v>1548</v>
      </c>
      <c r="K24" s="86">
        <v>729105.63800000004</v>
      </c>
      <c r="L24" s="81">
        <v>27769</v>
      </c>
      <c r="M24" s="86">
        <v>974936.63199999998</v>
      </c>
    </row>
    <row r="25" spans="1:13" ht="15" customHeight="1" thickBot="1" x14ac:dyDescent="0.25">
      <c r="A25" s="113" t="s">
        <v>79</v>
      </c>
      <c r="B25" s="114">
        <f t="shared" ref="B25:M25" si="1">SUM(B8:B24)</f>
        <v>532923</v>
      </c>
      <c r="C25" s="115">
        <f t="shared" si="1"/>
        <v>30142926.254819993</v>
      </c>
      <c r="D25" s="116">
        <f t="shared" si="1"/>
        <v>80630</v>
      </c>
      <c r="E25" s="117">
        <f t="shared" si="1"/>
        <v>2213940.6208200003</v>
      </c>
      <c r="F25" s="116">
        <f t="shared" si="1"/>
        <v>46880</v>
      </c>
      <c r="G25" s="117">
        <f t="shared" si="1"/>
        <v>1534193.7919999999</v>
      </c>
      <c r="H25" s="116">
        <f t="shared" si="1"/>
        <v>20839</v>
      </c>
      <c r="I25" s="118">
        <f t="shared" si="1"/>
        <v>1162838.0649999999</v>
      </c>
      <c r="J25" s="119">
        <f t="shared" si="1"/>
        <v>22484</v>
      </c>
      <c r="K25" s="118">
        <f t="shared" si="1"/>
        <v>11343754.300000001</v>
      </c>
      <c r="L25" s="116">
        <f t="shared" si="1"/>
        <v>362090</v>
      </c>
      <c r="M25" s="120">
        <f t="shared" si="1"/>
        <v>13888199.477</v>
      </c>
    </row>
    <row r="27" spans="1:13" s="83" customFormat="1" x14ac:dyDescent="0.2">
      <c r="A27" s="133" t="s">
        <v>80</v>
      </c>
      <c r="B27" s="133"/>
      <c r="C27" s="134"/>
      <c r="D27" s="134"/>
      <c r="E27" s="134"/>
      <c r="F27" s="134"/>
      <c r="G27" s="134"/>
      <c r="H27" s="134"/>
      <c r="I27" s="134"/>
      <c r="J27" s="134"/>
    </row>
    <row r="28" spans="1:13" s="83" customFormat="1" x14ac:dyDescent="0.2">
      <c r="A28" s="37" t="s">
        <v>81</v>
      </c>
      <c r="B28" s="37"/>
      <c r="C28" s="38"/>
      <c r="D28" s="39"/>
      <c r="E28" s="38"/>
      <c r="F28" s="39"/>
      <c r="G28" s="38"/>
      <c r="H28" s="39"/>
      <c r="I28" s="38"/>
      <c r="J28" s="39"/>
    </row>
    <row r="30" spans="1:13" x14ac:dyDescent="0.2">
      <c r="C30" s="91"/>
    </row>
    <row r="32" spans="1:13" x14ac:dyDescent="0.2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2016-04-05T11:39:36Z</cp:lastPrinted>
  <dcterms:created xsi:type="dcterms:W3CDTF">1996-10-08T23:32:33Z</dcterms:created>
  <dcterms:modified xsi:type="dcterms:W3CDTF">2023-06-27T11:08:58Z</dcterms:modified>
</cp:coreProperties>
</file>