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23702EE5-B233-4654-9A0D-7200EB7B517F}" xr6:coauthVersionLast="36" xr6:coauthVersionMax="36" xr10:uidLastSave="{00000000-0000-0000-0000-000000000000}"/>
  <bookViews>
    <workbookView xWindow="32760" yWindow="32760" windowWidth="12795" windowHeight="12300" activeTab="1" xr2:uid="{00000000-000D-0000-FFFF-FFFF00000000}"/>
  </bookViews>
  <sheets>
    <sheet name="7св-рус." sheetId="13" r:id="rId1"/>
    <sheet name="7св-каз." sheetId="14" r:id="rId2"/>
    <sheet name="7св-англ." sheetId="15" r:id="rId3"/>
  </sheets>
  <calcPr calcId="191029"/>
</workbook>
</file>

<file path=xl/calcChain.xml><?xml version="1.0" encoding="utf-8"?>
<calcChain xmlns="http://schemas.openxmlformats.org/spreadsheetml/2006/main">
  <c r="M25" i="15" l="1"/>
  <c r="L25" i="15"/>
  <c r="K25" i="15"/>
  <c r="J25" i="15"/>
  <c r="I25" i="15"/>
  <c r="H25" i="15"/>
  <c r="G25" i="15"/>
  <c r="F25" i="15"/>
  <c r="E25" i="15"/>
  <c r="D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25" i="15" s="1"/>
  <c r="C8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25" i="15" s="1"/>
  <c r="B11" i="15"/>
  <c r="B10" i="15"/>
  <c r="B9" i="15"/>
  <c r="B8" i="15"/>
  <c r="M25" i="14"/>
  <c r="L25" i="14"/>
  <c r="K25" i="14"/>
  <c r="J25" i="14"/>
  <c r="I25" i="14"/>
  <c r="H25" i="14"/>
  <c r="G25" i="14"/>
  <c r="F25" i="14"/>
  <c r="E25" i="14"/>
  <c r="D25" i="14"/>
  <c r="C24" i="14"/>
  <c r="B24" i="14"/>
  <c r="C24" i="13"/>
  <c r="B24" i="13"/>
  <c r="C23" i="13"/>
  <c r="B23" i="13"/>
  <c r="C22" i="13"/>
  <c r="B22" i="13"/>
  <c r="C21" i="13"/>
  <c r="B21" i="13"/>
  <c r="C20" i="13"/>
  <c r="B20" i="13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C25" i="14" s="1"/>
  <c r="B14" i="14"/>
  <c r="C13" i="14"/>
  <c r="B13" i="14"/>
  <c r="C12" i="14"/>
  <c r="B12" i="14"/>
  <c r="C11" i="14"/>
  <c r="B11" i="14"/>
  <c r="C10" i="14"/>
  <c r="B10" i="14"/>
  <c r="C9" i="14"/>
  <c r="B9" i="14"/>
  <c r="B25" i="14" s="1"/>
  <c r="C8" i="14"/>
  <c r="B8" i="14"/>
  <c r="C8" i="13"/>
  <c r="C25" i="13" s="1"/>
  <c r="B8" i="13"/>
  <c r="B25" i="13" s="1"/>
  <c r="E25" i="13"/>
  <c r="F25" i="13"/>
  <c r="G25" i="13"/>
  <c r="H25" i="13"/>
  <c r="I25" i="13"/>
  <c r="J25" i="13"/>
  <c r="K25" i="13"/>
  <c r="L25" i="13"/>
  <c r="M25" i="13"/>
  <c r="D25" i="13"/>
</calcChain>
</file>

<file path=xl/sharedStrings.xml><?xml version="1.0" encoding="utf-8"?>
<sst xmlns="http://schemas.openxmlformats.org/spreadsheetml/2006/main" count="135" uniqueCount="103">
  <si>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</si>
  <si>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</si>
  <si>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</si>
  <si>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</si>
  <si>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</si>
  <si>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</si>
  <si>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</si>
  <si>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</si>
  <si>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</si>
  <si>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</si>
  <si>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</si>
  <si>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</si>
  <si>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</si>
  <si>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</si>
  <si>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</si>
  <si>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</si>
  <si>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</si>
  <si>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</si>
  <si>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</si>
  <si>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</si>
  <si>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</si>
  <si>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</si>
  <si>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</si>
  <si>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</si>
  <si>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Облыстар</t>
  </si>
  <si>
    <t>Барлығы</t>
  </si>
  <si>
    <t>Алушылар саны (адам)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</si>
  <si>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</si>
  <si>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</si>
  <si>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</si>
  <si>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</si>
  <si>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Бала 1 жасқа толғанға дейін оның күтіміне байланысты табысынан айрылған жағдайда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</si>
  <si>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</si>
  <si>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</si>
  <si>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</si>
  <si>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</si>
  <si>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*  получатели, которым в отчетном периоде осуществлены социальные выплаты, учтенные хотя бы 1 раз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</si>
  <si>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</si>
  <si>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</si>
  <si>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</si>
  <si>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</si>
  <si>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</si>
  <si>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</si>
  <si>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</si>
  <si>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</si>
  <si>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</si>
  <si>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</si>
  <si>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</si>
  <si>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</si>
  <si>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</si>
  <si>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</si>
  <si>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</si>
  <si>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Жүктілігіне және босануына, жаңа туған  баланы  (балаларды) асырап алуына  байланысты табысынан айрылған жағдайда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</si>
  <si>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</si>
  <si>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 xml:space="preserve">* есепті  кезеңде әлеуметтік төлем жүргізілген алушылар саны (адам) -  тек 1 рет есепке алынған </t>
  </si>
  <si>
    <t>Еңбек ету қабілетінен  айрылу жағдайы бойынша</t>
  </si>
  <si>
    <t>Асыраушысынан айрылу жағдайы бойынша</t>
  </si>
  <si>
    <t xml:space="preserve">Жұмысынан айрылу жағдайы бойынша </t>
  </si>
  <si>
    <t>Annex 2</t>
  </si>
  <si>
    <t>Regions</t>
  </si>
  <si>
    <t>total</t>
  </si>
  <si>
    <t>disability</t>
  </si>
  <si>
    <t>loss of breadwinner</t>
  </si>
  <si>
    <t>loss of job</t>
  </si>
  <si>
    <t>sickness and maternity</t>
  </si>
  <si>
    <t>child care</t>
  </si>
  <si>
    <t>number of beneficiary (people) *</t>
  </si>
  <si>
    <t>number of beneficiary (people)</t>
  </si>
  <si>
    <t>numbers of beneficiary (people)</t>
  </si>
  <si>
    <t>Akmola</t>
  </si>
  <si>
    <t>Aktobe</t>
  </si>
  <si>
    <t>Almaty</t>
  </si>
  <si>
    <t>Atyrau</t>
  </si>
  <si>
    <t>East Kazakhstan</t>
  </si>
  <si>
    <t>Zhambyl</t>
  </si>
  <si>
    <t>West Kazakhstan</t>
  </si>
  <si>
    <t>Karagandy</t>
  </si>
  <si>
    <t>Kyzylorda</t>
  </si>
  <si>
    <t>Kostanay</t>
  </si>
  <si>
    <t>Mangystau</t>
  </si>
  <si>
    <t>Pavlodar</t>
  </si>
  <si>
    <t>North Kazakhstan</t>
  </si>
  <si>
    <t>Almaty city</t>
  </si>
  <si>
    <t>Total</t>
  </si>
  <si>
    <t>*   beneficiary for whom the social payments have been made in accounting period recorded at least once</t>
  </si>
  <si>
    <t>** net of deduction of compulsory pension contributions</t>
  </si>
  <si>
    <t xml:space="preserve"> Қосымша 2</t>
  </si>
  <si>
    <t>amount of benefits   (th.tenge) **</t>
  </si>
  <si>
    <t>amount of benefits (th.tenge)</t>
  </si>
  <si>
    <r>
      <t>Приложение</t>
    </r>
    <r>
      <rPr>
        <b/>
        <sz val="9"/>
        <color indexed="56"/>
        <rFont val="Times New Roman"/>
        <family val="1"/>
        <charset val="204"/>
      </rPr>
      <t xml:space="preserve"> 2</t>
    </r>
  </si>
  <si>
    <t>г. Шымкент</t>
  </si>
  <si>
    <t>Туркестанская</t>
  </si>
  <si>
    <t>Түркістан облысы</t>
  </si>
  <si>
    <t>Шымкент қаласы</t>
  </si>
  <si>
    <t>Turkestan</t>
  </si>
  <si>
    <t>Shymkent city</t>
  </si>
  <si>
    <t>г. Нур-Султан</t>
  </si>
  <si>
    <t>Нұр-Сұлтан қаласы</t>
  </si>
  <si>
    <t>Nur-Sultan city</t>
  </si>
  <si>
    <t xml:space="preserve">Сведения о  числе получателей и суммах социальных выплат из АО "Государственный фонд социального страхования" за май 2021 года                                                                                                                             </t>
  </si>
  <si>
    <t xml:space="preserve"> "Мемлекеттік әлеуметтік сақтандыру қоры" АҚ-тан 2021 жылғы мамыр айына арналған                                                                                                                                                                                                                                              әлеуметтік төлемдер  сомалары  мен алушылар  саны туралы мәліметтер</t>
  </si>
  <si>
    <t xml:space="preserve">Information on number of beneficiary and amounts of social benefits from State Social Insurance Fund JSC for accounting period  May  2021          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</si>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</sst>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_(* #,##0.00_);_(* \(#,##0.00\);_(* &quot;-&quot;??_);_(@_)"/>
    <numFmt numFmtId="166" formatCode="_(* #,##0.0_);_(* \(#,##0.0\);_(* &quot;-&quot;??_);_(@_)"/>
    <numFmt numFmtId="167" formatCode="#,##0.0"/>
    <numFmt numFmtId="168" formatCode="_(* #,##0_);_(* \(#,##0\);_(* &quot;-&quot;??_);_(@_)"/>
    <numFmt numFmtId="169" formatCode="_-* #,##0_р_._-;\-* #,##0_р_._-;_-* &quot;-&quot;??_р_._-;_-@_-"/>
  </numFmts>
  <fonts count="39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color indexed="5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0"/>
      <color rgb="FF002060"/>
      <name val="Arial Cyr"/>
      <charset val="204"/>
    </font>
    <font>
      <b/>
      <sz val="9"/>
      <color rgb="FF002060"/>
      <name val="Times New Roman"/>
      <family val="1"/>
      <charset val="204"/>
    </font>
    <font>
      <sz val="6"/>
      <color rgb="FF002060"/>
      <name val="Arial Cyr"/>
      <charset val="204"/>
    </font>
    <font>
      <sz val="11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  <font>
      <b/>
      <sz val="10"/>
      <color rgb="FF002060"/>
      <name val="Arial Cyr"/>
      <charset val="204"/>
    </font>
    <font>
      <sz val="12"/>
      <color rgb="FF002060"/>
      <name val="Times New Roman"/>
      <family val="1"/>
      <charset val="204"/>
    </font>
    <font>
      <b/>
      <sz val="11"/>
      <color rgb="FF002060"/>
      <name val="Arial Cyr"/>
      <charset val="204"/>
    </font>
    <font>
      <sz val="12"/>
      <color rgb="FF002060"/>
      <name val="Arial"/>
      <family val="2"/>
      <charset val="204"/>
    </font>
    <font>
      <sz val="9"/>
      <color rgb="FF002060"/>
      <name val="Times New Roman"/>
      <family val="1"/>
      <charset val="204"/>
    </font>
    <font>
      <sz val="7"/>
      <color rgb="FF002060"/>
      <name val="Arial Cyr"/>
      <charset val="204"/>
    </font>
    <font>
      <b/>
      <sz val="12"/>
      <color rgb="FF00206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3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49" applyNumberFormat="0" applyAlignment="0" applyProtection="0"/>
    <xf numFmtId="0" fontId="7" fillId="10" borderId="50" applyNumberFormat="0" applyAlignment="0" applyProtection="0"/>
    <xf numFmtId="0" fontId="8" fillId="10" borderId="49" applyNumberFormat="0" applyAlignment="0" applyProtection="0"/>
    <xf numFmtId="0" fontId="9" fillId="0" borderId="51" applyNumberFormat="0" applyFill="0" applyAlignment="0" applyProtection="0"/>
    <xf numFmtId="0" fontId="10" fillId="0" borderId="52" applyNumberFormat="0" applyFill="0" applyAlignment="0" applyProtection="0"/>
    <xf numFmtId="0" fontId="11" fillId="0" borderId="53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54" applyNumberFormat="0" applyFill="0" applyAlignment="0" applyProtection="0"/>
    <xf numFmtId="0" fontId="13" fillId="11" borderId="55" applyNumberFormat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4" borderId="56" applyNumberFormat="0" applyFont="0" applyAlignment="0" applyProtection="0"/>
    <xf numFmtId="0" fontId="18" fillId="0" borderId="57" applyNumberFormat="0" applyFill="0" applyAlignment="0" applyProtection="0"/>
    <xf numFmtId="0" fontId="1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15" borderId="0" applyNumberFormat="0" applyBorder="0" applyAlignment="0" applyProtection="0"/>
  </cellStyleXfs>
  <cellXfs count="134">
    <xf numFmtId="0" fontId="0" fillId="0" borderId="0" xfId="0"/>
    <xf numFmtId="0" fontId="21" fillId="0" borderId="0" xfId="18" applyFont="1" applyAlignment="1">
      <alignment horizontal="right"/>
    </xf>
    <xf numFmtId="0" fontId="22" fillId="0" borderId="0" xfId="22" applyFont="1"/>
    <xf numFmtId="3" fontId="23" fillId="0" borderId="0" xfId="20" applyNumberFormat="1" applyFont="1"/>
    <xf numFmtId="167" fontId="23" fillId="0" borderId="0" xfId="20" applyNumberFormat="1" applyFont="1"/>
    <xf numFmtId="167" fontId="22" fillId="0" borderId="0" xfId="22" applyNumberFormat="1" applyFont="1"/>
    <xf numFmtId="0" fontId="21" fillId="0" borderId="0" xfId="23" applyNumberFormat="1" applyFont="1" applyAlignment="1">
      <alignment vertical="distributed" wrapText="1"/>
    </xf>
    <xf numFmtId="0" fontId="24" fillId="0" borderId="0" xfId="20" applyFont="1"/>
    <xf numFmtId="3" fontId="25" fillId="0" borderId="0" xfId="20" applyNumberFormat="1" applyFont="1" applyAlignment="1">
      <alignment horizontal="left" vertical="center" wrapText="1"/>
    </xf>
    <xf numFmtId="167" fontId="25" fillId="0" borderId="0" xfId="20" applyNumberFormat="1" applyFont="1" applyAlignment="1">
      <alignment horizontal="left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167" fontId="24" fillId="0" borderId="3" xfId="20" applyNumberFormat="1" applyFont="1" applyBorder="1" applyAlignment="1">
      <alignment horizontal="center" vertical="center" wrapText="1"/>
    </xf>
    <xf numFmtId="3" fontId="24" fillId="0" borderId="4" xfId="20" applyNumberFormat="1" applyFont="1" applyBorder="1" applyAlignment="1">
      <alignment horizontal="center" vertical="center" wrapText="1"/>
    </xf>
    <xf numFmtId="3" fontId="24" fillId="0" borderId="5" xfId="20" applyNumberFormat="1" applyFont="1" applyBorder="1" applyAlignment="1">
      <alignment horizontal="center" vertical="center" wrapText="1"/>
    </xf>
    <xf numFmtId="3" fontId="24" fillId="0" borderId="6" xfId="20" applyNumberFormat="1" applyFont="1" applyBorder="1" applyAlignment="1">
      <alignment horizontal="center" vertical="center" wrapText="1"/>
    </xf>
    <xf numFmtId="3" fontId="24" fillId="0" borderId="7" xfId="20" applyNumberFormat="1" applyFont="1" applyBorder="1" applyAlignment="1">
      <alignment horizontal="center" vertical="center" wrapText="1"/>
    </xf>
    <xf numFmtId="3" fontId="22" fillId="0" borderId="0" xfId="22" applyNumberFormat="1" applyFont="1"/>
    <xf numFmtId="0" fontId="26" fillId="0" borderId="8" xfId="20" applyFont="1" applyFill="1" applyBorder="1" applyAlignment="1">
      <alignment horizontal="left" vertical="center" wrapText="1"/>
    </xf>
    <xf numFmtId="168" fontId="26" fillId="2" borderId="9" xfId="30" applyNumberFormat="1" applyFont="1" applyFill="1" applyBorder="1" applyAlignment="1">
      <alignment wrapText="1"/>
    </xf>
    <xf numFmtId="166" fontId="26" fillId="0" borderId="10" xfId="30" applyNumberFormat="1" applyFont="1" applyBorder="1" applyAlignment="1"/>
    <xf numFmtId="166" fontId="26" fillId="0" borderId="11" xfId="30" applyNumberFormat="1" applyFont="1" applyBorder="1" applyAlignment="1"/>
    <xf numFmtId="167" fontId="26" fillId="0" borderId="10" xfId="20" applyNumberFormat="1" applyFont="1" applyFill="1" applyBorder="1" applyAlignment="1">
      <alignment vertical="center" wrapText="1"/>
    </xf>
    <xf numFmtId="0" fontId="26" fillId="0" borderId="12" xfId="20" applyFont="1" applyFill="1" applyBorder="1" applyAlignment="1">
      <alignment horizontal="left" vertical="center" wrapText="1"/>
    </xf>
    <xf numFmtId="168" fontId="26" fillId="2" borderId="13" xfId="30" applyNumberFormat="1" applyFont="1" applyFill="1" applyBorder="1" applyAlignment="1">
      <alignment wrapText="1"/>
    </xf>
    <xf numFmtId="166" fontId="26" fillId="0" borderId="14" xfId="30" applyNumberFormat="1" applyFont="1" applyBorder="1" applyAlignment="1"/>
    <xf numFmtId="167" fontId="26" fillId="0" borderId="15" xfId="20" applyNumberFormat="1" applyFont="1" applyFill="1" applyBorder="1" applyAlignment="1">
      <alignment vertical="center" wrapText="1"/>
    </xf>
    <xf numFmtId="0" fontId="26" fillId="0" borderId="16" xfId="20" applyFont="1" applyFill="1" applyBorder="1" applyAlignment="1">
      <alignment horizontal="left" vertical="center" wrapText="1"/>
    </xf>
    <xf numFmtId="168" fontId="27" fillId="16" borderId="5" xfId="30" applyNumberFormat="1" applyFont="1" applyFill="1" applyBorder="1" applyAlignment="1">
      <alignment horizontal="right" vertical="center"/>
    </xf>
    <xf numFmtId="166" fontId="27" fillId="16" borderId="6" xfId="30" applyNumberFormat="1" applyFont="1" applyFill="1" applyBorder="1" applyAlignment="1">
      <alignment horizontal="right" vertical="center"/>
    </xf>
    <xf numFmtId="166" fontId="27" fillId="16" borderId="5" xfId="30" applyNumberFormat="1" applyFont="1" applyFill="1" applyBorder="1" applyAlignment="1">
      <alignment horizontal="right" vertical="center"/>
    </xf>
    <xf numFmtId="0" fontId="22" fillId="0" borderId="0" xfId="22" applyFont="1" applyAlignment="1">
      <alignment horizontal="center" vertical="center"/>
    </xf>
    <xf numFmtId="0" fontId="28" fillId="0" borderId="0" xfId="20" applyFont="1" applyFill="1" applyBorder="1" applyAlignment="1">
      <alignment vertical="center" wrapText="1"/>
    </xf>
    <xf numFmtId="0" fontId="29" fillId="0" borderId="0" xfId="22" applyFont="1" applyAlignment="1">
      <alignment horizontal="center" vertical="center"/>
    </xf>
    <xf numFmtId="166" fontId="28" fillId="0" borderId="0" xfId="30" applyNumberFormat="1" applyFont="1" applyBorder="1" applyAlignment="1">
      <alignment vertical="center"/>
    </xf>
    <xf numFmtId="168" fontId="28" fillId="0" borderId="0" xfId="30" applyNumberFormat="1" applyFont="1" applyBorder="1" applyAlignment="1">
      <alignment vertical="center"/>
    </xf>
    <xf numFmtId="3" fontId="28" fillId="0" borderId="0" xfId="20" applyNumberFormat="1" applyFont="1" applyFill="1" applyBorder="1" applyAlignment="1">
      <alignment vertical="center" wrapText="1"/>
    </xf>
    <xf numFmtId="167" fontId="28" fillId="0" borderId="0" xfId="20" applyNumberFormat="1" applyFont="1" applyFill="1" applyBorder="1" applyAlignment="1">
      <alignment vertical="center" wrapText="1"/>
    </xf>
    <xf numFmtId="3" fontId="30" fillId="0" borderId="0" xfId="20" applyNumberFormat="1" applyFont="1"/>
    <xf numFmtId="167" fontId="30" fillId="0" borderId="0" xfId="20" applyNumberFormat="1" applyFont="1"/>
    <xf numFmtId="0" fontId="31" fillId="0" borderId="0" xfId="22" applyFont="1"/>
    <xf numFmtId="0" fontId="30" fillId="0" borderId="0" xfId="22" applyFont="1"/>
    <xf numFmtId="3" fontId="30" fillId="0" borderId="0" xfId="22" applyNumberFormat="1" applyFont="1"/>
    <xf numFmtId="167" fontId="30" fillId="0" borderId="0" xfId="22" applyNumberFormat="1" applyFont="1"/>
    <xf numFmtId="0" fontId="32" fillId="0" borderId="0" xfId="20" applyFont="1"/>
    <xf numFmtId="3" fontId="33" fillId="0" borderId="0" xfId="22" applyNumberFormat="1" applyFont="1"/>
    <xf numFmtId="3" fontId="34" fillId="0" borderId="0" xfId="20" applyNumberFormat="1" applyFont="1"/>
    <xf numFmtId="167" fontId="34" fillId="0" borderId="0" xfId="22" applyNumberFormat="1" applyFont="1" applyAlignment="1"/>
    <xf numFmtId="3" fontId="29" fillId="0" borderId="0" xfId="22" applyNumberFormat="1" applyFont="1"/>
    <xf numFmtId="167" fontId="33" fillId="0" borderId="0" xfId="22" applyNumberFormat="1" applyFont="1" applyAlignment="1">
      <alignment horizontal="center"/>
    </xf>
    <xf numFmtId="3" fontId="35" fillId="0" borderId="0" xfId="22" applyNumberFormat="1" applyFont="1"/>
    <xf numFmtId="3" fontId="26" fillId="0" borderId="0" xfId="22" applyNumberFormat="1" applyFont="1" applyAlignment="1">
      <alignment wrapText="1"/>
    </xf>
    <xf numFmtId="0" fontId="22" fillId="0" borderId="0" xfId="18" applyFont="1"/>
    <xf numFmtId="3" fontId="29" fillId="0" borderId="0" xfId="20" applyNumberFormat="1" applyFont="1" applyAlignment="1">
      <alignment horizontal="center"/>
    </xf>
    <xf numFmtId="0" fontId="22" fillId="0" borderId="0" xfId="0" applyFont="1"/>
    <xf numFmtId="3" fontId="26" fillId="0" borderId="9" xfId="0" applyNumberFormat="1" applyFont="1" applyBorder="1" applyAlignment="1">
      <alignment horizontal="right" vertical="center"/>
    </xf>
    <xf numFmtId="168" fontId="27" fillId="17" borderId="5" xfId="31" applyNumberFormat="1" applyFont="1" applyFill="1" applyBorder="1" applyAlignment="1">
      <alignment horizontal="center" wrapText="1"/>
    </xf>
    <xf numFmtId="0" fontId="31" fillId="0" borderId="0" xfId="0" applyFont="1"/>
    <xf numFmtId="3" fontId="24" fillId="0" borderId="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168" fontId="26" fillId="2" borderId="17" xfId="30" applyNumberFormat="1" applyFont="1" applyFill="1" applyBorder="1" applyAlignment="1">
      <alignment wrapText="1"/>
    </xf>
    <xf numFmtId="166" fontId="26" fillId="0" borderId="18" xfId="30" applyNumberFormat="1" applyFont="1" applyBorder="1" applyAlignment="1"/>
    <xf numFmtId="168" fontId="26" fillId="2" borderId="1" xfId="30" applyNumberFormat="1" applyFont="1" applyFill="1" applyBorder="1" applyAlignment="1">
      <alignment wrapText="1"/>
    </xf>
    <xf numFmtId="166" fontId="26" fillId="0" borderId="2" xfId="30" applyNumberFormat="1" applyFont="1" applyBorder="1" applyAlignment="1"/>
    <xf numFmtId="167" fontId="26" fillId="0" borderId="3" xfId="20" applyNumberFormat="1" applyFont="1" applyFill="1" applyBorder="1" applyAlignment="1">
      <alignment vertical="center" wrapText="1"/>
    </xf>
    <xf numFmtId="0" fontId="27" fillId="16" borderId="4" xfId="20" applyFont="1" applyFill="1" applyBorder="1" applyAlignment="1">
      <alignment vertical="center" wrapText="1"/>
    </xf>
    <xf numFmtId="166" fontId="27" fillId="16" borderId="19" xfId="30" applyNumberFormat="1" applyFont="1" applyFill="1" applyBorder="1" applyAlignment="1">
      <alignment horizontal="right" vertical="center"/>
    </xf>
    <xf numFmtId="168" fontId="27" fillId="16" borderId="20" xfId="30" applyNumberFormat="1" applyFont="1" applyFill="1" applyBorder="1" applyAlignment="1">
      <alignment horizontal="right" vertical="center"/>
    </xf>
    <xf numFmtId="3" fontId="26" fillId="0" borderId="21" xfId="0" applyNumberFormat="1" applyFont="1" applyBorder="1" applyAlignment="1">
      <alignment horizontal="right" vertical="center"/>
    </xf>
    <xf numFmtId="3" fontId="26" fillId="0" borderId="13" xfId="0" applyNumberFormat="1" applyFont="1" applyBorder="1" applyAlignment="1">
      <alignment horizontal="right" vertical="center"/>
    </xf>
    <xf numFmtId="3" fontId="26" fillId="0" borderId="22" xfId="0" applyNumberFormat="1" applyFont="1" applyBorder="1" applyAlignment="1">
      <alignment horizontal="right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4" fontId="26" fillId="0" borderId="21" xfId="0" applyNumberFormat="1" applyFont="1" applyBorder="1" applyAlignment="1">
      <alignment horizontal="right" vertical="center"/>
    </xf>
    <xf numFmtId="168" fontId="27" fillId="17" borderId="23" xfId="31" applyNumberFormat="1" applyFont="1" applyFill="1" applyBorder="1" applyAlignment="1">
      <alignment horizontal="center" wrapText="1"/>
    </xf>
    <xf numFmtId="4" fontId="26" fillId="0" borderId="13" xfId="0" applyNumberFormat="1" applyFont="1" applyBorder="1" applyAlignment="1">
      <alignment horizontal="right" vertical="center"/>
    </xf>
    <xf numFmtId="3" fontId="26" fillId="0" borderId="24" xfId="0" applyNumberFormat="1" applyFont="1" applyBorder="1" applyAlignment="1">
      <alignment horizontal="right" vertical="center"/>
    </xf>
    <xf numFmtId="0" fontId="26" fillId="0" borderId="25" xfId="21" applyFont="1" applyFill="1" applyBorder="1" applyAlignment="1">
      <alignment horizontal="left" vertical="center" wrapText="1"/>
    </xf>
    <xf numFmtId="0" fontId="26" fillId="0" borderId="26" xfId="21" applyFont="1" applyFill="1" applyBorder="1" applyAlignment="1">
      <alignment horizontal="left" vertical="center" wrapText="1"/>
    </xf>
    <xf numFmtId="0" fontId="26" fillId="0" borderId="27" xfId="21" applyFont="1" applyFill="1" applyBorder="1" applyAlignment="1">
      <alignment horizontal="left" vertical="center" wrapText="1"/>
    </xf>
    <xf numFmtId="0" fontId="27" fillId="17" borderId="28" xfId="21" applyFont="1" applyFill="1" applyBorder="1" applyAlignment="1">
      <alignment horizontal="left" vertical="center" wrapText="1"/>
    </xf>
    <xf numFmtId="3" fontId="26" fillId="0" borderId="29" xfId="0" applyNumberFormat="1" applyFont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168" fontId="27" fillId="17" borderId="20" xfId="31" applyNumberFormat="1" applyFont="1" applyFill="1" applyBorder="1" applyAlignment="1">
      <alignment horizontal="center" wrapText="1"/>
    </xf>
    <xf numFmtId="169" fontId="27" fillId="17" borderId="5" xfId="31" applyNumberFormat="1" applyFont="1" applyFill="1" applyBorder="1" applyAlignment="1">
      <alignment horizontal="center" wrapText="1"/>
    </xf>
    <xf numFmtId="167" fontId="26" fillId="0" borderId="10" xfId="0" applyNumberFormat="1" applyFont="1" applyBorder="1" applyAlignment="1">
      <alignment horizontal="right" vertical="center"/>
    </xf>
    <xf numFmtId="167" fontId="26" fillId="0" borderId="15" xfId="0" applyNumberFormat="1" applyFont="1" applyBorder="1" applyAlignment="1">
      <alignment horizontal="right" vertical="center"/>
    </xf>
    <xf numFmtId="167" fontId="26" fillId="0" borderId="30" xfId="0" applyNumberFormat="1" applyFont="1" applyBorder="1" applyAlignment="1">
      <alignment horizontal="right" vertical="center"/>
    </xf>
    <xf numFmtId="167" fontId="27" fillId="17" borderId="31" xfId="0" applyNumberFormat="1" applyFont="1" applyFill="1" applyBorder="1" applyAlignment="1">
      <alignment horizontal="center" wrapText="1"/>
    </xf>
    <xf numFmtId="167" fontId="26" fillId="0" borderId="32" xfId="0" applyNumberFormat="1" applyFont="1" applyBorder="1" applyAlignment="1">
      <alignment horizontal="right" vertical="center"/>
    </xf>
    <xf numFmtId="167" fontId="26" fillId="0" borderId="33" xfId="0" applyNumberFormat="1" applyFont="1" applyBorder="1" applyAlignment="1">
      <alignment horizontal="right" vertical="center"/>
    </xf>
    <xf numFmtId="167" fontId="26" fillId="0" borderId="33" xfId="0" applyNumberFormat="1" applyFont="1" applyBorder="1" applyAlignment="1">
      <alignment horizontal="right"/>
    </xf>
    <xf numFmtId="167" fontId="26" fillId="0" borderId="34" xfId="0" applyNumberFormat="1" applyFont="1" applyBorder="1" applyAlignment="1">
      <alignment horizontal="right" vertical="center"/>
    </xf>
    <xf numFmtId="167" fontId="27" fillId="17" borderId="19" xfId="31" applyNumberFormat="1" applyFont="1" applyFill="1" applyBorder="1" applyAlignment="1">
      <alignment horizontal="center" wrapText="1"/>
    </xf>
    <xf numFmtId="167" fontId="26" fillId="0" borderId="15" xfId="0" applyNumberFormat="1" applyFont="1" applyBorder="1" applyAlignment="1">
      <alignment horizontal="right"/>
    </xf>
    <xf numFmtId="167" fontId="26" fillId="0" borderId="3" xfId="0" applyNumberFormat="1" applyFont="1" applyBorder="1" applyAlignment="1">
      <alignment horizontal="right" vertical="center"/>
    </xf>
    <xf numFmtId="167" fontId="27" fillId="17" borderId="6" xfId="31" applyNumberFormat="1" applyFont="1" applyFill="1" applyBorder="1" applyAlignment="1">
      <alignment horizontal="center" wrapText="1"/>
    </xf>
    <xf numFmtId="168" fontId="22" fillId="0" borderId="0" xfId="0" applyNumberFormat="1" applyFont="1"/>
    <xf numFmtId="0" fontId="24" fillId="0" borderId="35" xfId="20" applyFont="1" applyBorder="1" applyAlignment="1">
      <alignment horizontal="center" vertical="center" wrapText="1"/>
    </xf>
    <xf numFmtId="0" fontId="24" fillId="0" borderId="36" xfId="20" applyFont="1" applyBorder="1" applyAlignment="1">
      <alignment horizontal="center" vertical="center" wrapText="1"/>
    </xf>
    <xf numFmtId="0" fontId="24" fillId="0" borderId="37" xfId="20" applyFont="1" applyBorder="1" applyAlignment="1">
      <alignment horizontal="center" vertical="center" wrapText="1"/>
    </xf>
    <xf numFmtId="167" fontId="29" fillId="0" borderId="0" xfId="20" applyNumberFormat="1" applyFont="1" applyAlignment="1">
      <alignment horizontal="center"/>
    </xf>
    <xf numFmtId="0" fontId="24" fillId="0" borderId="38" xfId="20" applyFont="1" applyBorder="1" applyAlignment="1">
      <alignment horizontal="center" vertical="center" wrapText="1"/>
    </xf>
    <xf numFmtId="0" fontId="24" fillId="0" borderId="39" xfId="20" applyFont="1" applyBorder="1" applyAlignment="1">
      <alignment horizontal="center" vertical="center" wrapText="1"/>
    </xf>
    <xf numFmtId="0" fontId="24" fillId="0" borderId="40" xfId="20" applyFont="1" applyBorder="1" applyAlignment="1">
      <alignment horizontal="center" vertical="center" wrapText="1"/>
    </xf>
    <xf numFmtId="167" fontId="24" fillId="0" borderId="1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0" fontId="30" fillId="18" borderId="0" xfId="22" applyFont="1" applyFill="1" applyBorder="1" applyAlignment="1">
      <alignment horizontal="left" vertical="center" wrapText="1"/>
    </xf>
    <xf numFmtId="0" fontId="30" fillId="18" borderId="0" xfId="22" applyFont="1" applyFill="1" applyAlignment="1"/>
    <xf numFmtId="167" fontId="29" fillId="0" borderId="0" xfId="22" applyNumberFormat="1" applyFont="1" applyAlignment="1">
      <alignment horizontal="center"/>
    </xf>
    <xf numFmtId="3" fontId="24" fillId="0" borderId="9" xfId="20" applyNumberFormat="1" applyFont="1" applyBorder="1" applyAlignment="1">
      <alignment horizontal="center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3" fontId="33" fillId="0" borderId="0" xfId="20" applyNumberFormat="1" applyFont="1" applyAlignment="1">
      <alignment horizontal="center"/>
    </xf>
    <xf numFmtId="0" fontId="36" fillId="0" borderId="0" xfId="23" applyNumberFormat="1" applyFont="1" applyAlignment="1">
      <alignment horizontal="right" vertical="distributed" wrapText="1"/>
    </xf>
    <xf numFmtId="0" fontId="37" fillId="0" borderId="0" xfId="24" applyFont="1" applyAlignment="1">
      <alignment horizontal="right" vertical="justify" wrapText="1"/>
    </xf>
    <xf numFmtId="0" fontId="38" fillId="0" borderId="41" xfId="20" applyFont="1" applyBorder="1" applyAlignment="1">
      <alignment horizontal="center" vertical="center" wrapText="1"/>
    </xf>
    <xf numFmtId="0" fontId="24" fillId="0" borderId="42" xfId="20" applyFont="1" applyBorder="1" applyAlignment="1">
      <alignment horizontal="center" vertical="center" wrapText="1"/>
    </xf>
    <xf numFmtId="0" fontId="24" fillId="0" borderId="12" xfId="20" applyFont="1" applyBorder="1" applyAlignment="1">
      <alignment horizontal="center" vertical="center" wrapText="1"/>
    </xf>
    <xf numFmtId="0" fontId="24" fillId="0" borderId="16" xfId="20" applyFont="1" applyBorder="1" applyAlignment="1">
      <alignment horizontal="center" vertical="center" wrapText="1"/>
    </xf>
    <xf numFmtId="0" fontId="24" fillId="0" borderId="5" xfId="20" applyFont="1" applyBorder="1" applyAlignment="1">
      <alignment horizontal="center" vertical="center" wrapText="1"/>
    </xf>
    <xf numFmtId="0" fontId="24" fillId="0" borderId="6" xfId="20" applyFont="1" applyBorder="1" applyAlignment="1">
      <alignment horizontal="center" vertical="center" wrapText="1"/>
    </xf>
    <xf numFmtId="0" fontId="28" fillId="0" borderId="0" xfId="22" applyFont="1" applyFill="1" applyBorder="1" applyAlignment="1">
      <alignment horizontal="left" vertical="center" wrapText="1"/>
    </xf>
    <xf numFmtId="0" fontId="29" fillId="0" borderId="0" xfId="22" applyFont="1" applyAlignment="1"/>
    <xf numFmtId="0" fontId="27" fillId="0" borderId="0" xfId="21" applyFont="1" applyFill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/>
    </xf>
    <xf numFmtId="0" fontId="27" fillId="0" borderId="47" xfId="0" applyFont="1" applyBorder="1" applyAlignment="1">
      <alignment horizontal="center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</cellXfs>
  <cellStyles count="33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Обычный_новая форма 4-1" xfId="20" xr:uid="{00000000-0005-0000-0000-000014000000}"/>
    <cellStyle name="Обычный_новая форма 4-1 2" xfId="21" xr:uid="{00000000-0005-0000-0000-000015000000}"/>
    <cellStyle name="Обычный_форма 4 июнь 2009 2" xfId="22" xr:uid="{00000000-0005-0000-0000-000016000000}"/>
    <cellStyle name="Обычный_форма отчета № 7" xfId="23" xr:uid="{00000000-0005-0000-0000-000017000000}"/>
    <cellStyle name="Обычный_формы №1,2,5" xfId="24" xr:uid="{00000000-0005-0000-0000-000018000000}"/>
    <cellStyle name="Плохой" xfId="25" builtinId="27" customBuiltin="1"/>
    <cellStyle name="Пояснение" xfId="26" builtinId="53" customBuiltin="1"/>
    <cellStyle name="Примечание 2" xfId="27" xr:uid="{00000000-0005-0000-0000-00001B000000}"/>
    <cellStyle name="Связанная ячейка" xfId="28" builtinId="24" customBuiltin="1"/>
    <cellStyle name="Текст предупреждения" xfId="29" builtinId="11" customBuiltin="1"/>
    <cellStyle name="Финансовый 2" xfId="30" xr:uid="{00000000-0005-0000-0000-00001E000000}"/>
    <cellStyle name="Финансовый 4" xfId="31" xr:uid="{00000000-0005-0000-0000-00001F000000}"/>
    <cellStyle name="Хороший" xfId="3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O38"/>
  <sheetViews>
    <sheetView topLeftCell="A7" zoomScaleNormal="100" workbookViewId="0">
      <selection activeCell="A30" sqref="A30:IV32"/>
    </sheetView>
  </sheetViews>
  <sheetFormatPr defaultRowHeight="12.75" x14ac:dyDescent="0.2"/>
  <cols>
    <col min="1" max="1" width="25.7109375" style="2" customWidth="1"/>
    <col min="2" max="2" width="12.7109375" style="17" customWidth="1"/>
    <col min="3" max="3" width="15.7109375" style="5" customWidth="1"/>
    <col min="4" max="4" width="12.7109375" style="17" customWidth="1"/>
    <col min="5" max="5" width="13.42578125" style="5" customWidth="1"/>
    <col min="6" max="6" width="12.7109375" style="17" customWidth="1"/>
    <col min="7" max="7" width="13.42578125" style="5" customWidth="1"/>
    <col min="8" max="8" width="12.7109375" style="17" customWidth="1"/>
    <col min="9" max="9" width="14.42578125" style="5" customWidth="1"/>
    <col min="10" max="10" width="12.7109375" style="17" customWidth="1"/>
    <col min="11" max="11" width="14.140625" style="5" customWidth="1"/>
    <col min="12" max="12" width="12.7109375" style="17" customWidth="1"/>
    <col min="13" max="13" width="14.140625" style="5" customWidth="1"/>
    <col min="14" max="14" width="8.140625" style="2" customWidth="1"/>
    <col min="15" max="16384" width="9.140625" style="2"/>
  </cols>
  <sheetData>
    <row r="1" spans="1:15" ht="15.7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15" t="s">
        <v>89</v>
      </c>
      <c r="K1" s="115"/>
      <c r="L1" s="115"/>
      <c r="M1" s="115"/>
      <c r="N1" s="6"/>
    </row>
    <row r="2" spans="1:15" ht="14.25" customHeight="1" x14ac:dyDescent="0.2">
      <c r="A2" s="7"/>
      <c r="B2" s="8"/>
      <c r="C2" s="9"/>
      <c r="D2" s="8"/>
      <c r="E2" s="9"/>
      <c r="F2" s="8"/>
      <c r="G2" s="9"/>
      <c r="H2" s="3"/>
      <c r="I2" s="116"/>
      <c r="J2" s="116"/>
      <c r="K2" s="116"/>
      <c r="L2" s="116"/>
      <c r="M2" s="116"/>
    </row>
    <row r="3" spans="1:15" ht="24" customHeight="1" thickBot="1" x14ac:dyDescent="0.25">
      <c r="A3" s="117" t="s">
        <v>99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5" ht="22.5" customHeight="1" thickBot="1" x14ac:dyDescent="0.25">
      <c r="A4" s="118" t="s">
        <v>0</v>
      </c>
      <c r="B4" s="121" t="s">
        <v>1</v>
      </c>
      <c r="C4" s="122"/>
      <c r="D4" s="100" t="s">
        <v>2</v>
      </c>
      <c r="E4" s="101"/>
      <c r="F4" s="101"/>
      <c r="G4" s="101"/>
      <c r="H4" s="101"/>
      <c r="I4" s="101"/>
      <c r="J4" s="101"/>
      <c r="K4" s="101"/>
      <c r="L4" s="101"/>
      <c r="M4" s="102"/>
    </row>
    <row r="5" spans="1:15" ht="57" customHeight="1" x14ac:dyDescent="0.2">
      <c r="A5" s="119"/>
      <c r="B5" s="112" t="s">
        <v>3</v>
      </c>
      <c r="C5" s="107" t="s">
        <v>30</v>
      </c>
      <c r="D5" s="104" t="s">
        <v>4</v>
      </c>
      <c r="E5" s="106"/>
      <c r="F5" s="104" t="s">
        <v>5</v>
      </c>
      <c r="G5" s="106"/>
      <c r="H5" s="104" t="s">
        <v>6</v>
      </c>
      <c r="I5" s="106"/>
      <c r="J5" s="104" t="s">
        <v>28</v>
      </c>
      <c r="K5" s="106"/>
      <c r="L5" s="104" t="s">
        <v>29</v>
      </c>
      <c r="M5" s="105"/>
    </row>
    <row r="6" spans="1:15" ht="42.75" customHeight="1" thickBot="1" x14ac:dyDescent="0.25">
      <c r="A6" s="120"/>
      <c r="B6" s="113"/>
      <c r="C6" s="108"/>
      <c r="D6" s="10" t="s">
        <v>3</v>
      </c>
      <c r="E6" s="11" t="s">
        <v>7</v>
      </c>
      <c r="F6" s="10" t="s">
        <v>3</v>
      </c>
      <c r="G6" s="11" t="s">
        <v>7</v>
      </c>
      <c r="H6" s="10" t="s">
        <v>3</v>
      </c>
      <c r="I6" s="11" t="s">
        <v>7</v>
      </c>
      <c r="J6" s="10" t="s">
        <v>3</v>
      </c>
      <c r="K6" s="11" t="s">
        <v>7</v>
      </c>
      <c r="L6" s="10" t="s">
        <v>3</v>
      </c>
      <c r="M6" s="12" t="s">
        <v>7</v>
      </c>
    </row>
    <row r="7" spans="1:15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6">
        <v>6</v>
      </c>
      <c r="F7" s="14">
        <v>7</v>
      </c>
      <c r="G7" s="16">
        <v>8</v>
      </c>
      <c r="H7" s="14">
        <v>9</v>
      </c>
      <c r="I7" s="16">
        <v>10</v>
      </c>
      <c r="J7" s="14">
        <v>11</v>
      </c>
      <c r="K7" s="16">
        <v>12</v>
      </c>
      <c r="L7" s="14">
        <v>13</v>
      </c>
      <c r="M7" s="15">
        <v>14</v>
      </c>
    </row>
    <row r="8" spans="1:15" ht="15" customHeight="1" x14ac:dyDescent="0.25">
      <c r="A8" s="18" t="s">
        <v>8</v>
      </c>
      <c r="B8" s="19">
        <f>D8+F8+H8+J8+L8</f>
        <v>17831</v>
      </c>
      <c r="C8" s="20">
        <f>E8+G8+I8+K8+M8</f>
        <v>805987.02239000006</v>
      </c>
      <c r="D8" s="19">
        <v>3529</v>
      </c>
      <c r="E8" s="21">
        <v>87897.65</v>
      </c>
      <c r="F8" s="19">
        <v>2644</v>
      </c>
      <c r="G8" s="21">
        <v>57427.472999999998</v>
      </c>
      <c r="H8" s="19">
        <v>710</v>
      </c>
      <c r="I8" s="21">
        <v>26845.348389999999</v>
      </c>
      <c r="J8" s="19">
        <v>682</v>
      </c>
      <c r="K8" s="21">
        <v>265486.91200000001</v>
      </c>
      <c r="L8" s="19">
        <v>10266</v>
      </c>
      <c r="M8" s="22">
        <v>368329.63900000002</v>
      </c>
    </row>
    <row r="9" spans="1:15" ht="15" customHeight="1" x14ac:dyDescent="0.25">
      <c r="A9" s="23" t="s">
        <v>9</v>
      </c>
      <c r="B9" s="19">
        <f t="shared" ref="B9:B24" si="0">D9+F9+H9+J9+L9</f>
        <v>27263</v>
      </c>
      <c r="C9" s="20">
        <f t="shared" ref="C9:C24" si="1">E9+G9+I9+K9+M9</f>
        <v>1332522.5359999998</v>
      </c>
      <c r="D9" s="24">
        <v>3816</v>
      </c>
      <c r="E9" s="25">
        <v>93673.004000000001</v>
      </c>
      <c r="F9" s="24">
        <v>3218</v>
      </c>
      <c r="G9" s="25">
        <v>92463.116999999998</v>
      </c>
      <c r="H9" s="24">
        <v>1466</v>
      </c>
      <c r="I9" s="25">
        <v>77607.763000000006</v>
      </c>
      <c r="J9" s="24">
        <v>1032</v>
      </c>
      <c r="K9" s="25">
        <v>441020.891</v>
      </c>
      <c r="L9" s="24">
        <v>17731</v>
      </c>
      <c r="M9" s="26">
        <v>627757.76100000006</v>
      </c>
    </row>
    <row r="10" spans="1:15" ht="15" customHeight="1" x14ac:dyDescent="0.25">
      <c r="A10" s="23" t="s">
        <v>10</v>
      </c>
      <c r="B10" s="19">
        <f t="shared" si="0"/>
        <v>59120</v>
      </c>
      <c r="C10" s="20">
        <f t="shared" si="1"/>
        <v>2703730.9560000002</v>
      </c>
      <c r="D10" s="24">
        <v>4948</v>
      </c>
      <c r="E10" s="25">
        <v>116470.68799999999</v>
      </c>
      <c r="F10" s="24">
        <v>4746</v>
      </c>
      <c r="G10" s="25">
        <v>112354.61900000001</v>
      </c>
      <c r="H10" s="24">
        <v>3115</v>
      </c>
      <c r="I10" s="25">
        <v>93560.759000000005</v>
      </c>
      <c r="J10" s="24">
        <v>2108</v>
      </c>
      <c r="K10" s="25">
        <v>865696.33200000005</v>
      </c>
      <c r="L10" s="24">
        <v>44203</v>
      </c>
      <c r="M10" s="26">
        <v>1515648.558</v>
      </c>
    </row>
    <row r="11" spans="1:15" ht="15" customHeight="1" x14ac:dyDescent="0.25">
      <c r="A11" s="23" t="s">
        <v>11</v>
      </c>
      <c r="B11" s="19">
        <f t="shared" si="0"/>
        <v>23869</v>
      </c>
      <c r="C11" s="20">
        <f t="shared" si="1"/>
        <v>1451388.8640000001</v>
      </c>
      <c r="D11" s="24">
        <v>3302</v>
      </c>
      <c r="E11" s="25">
        <v>120426.74</v>
      </c>
      <c r="F11" s="24">
        <v>2736</v>
      </c>
      <c r="G11" s="25">
        <v>110310.98299999999</v>
      </c>
      <c r="H11" s="24">
        <v>3389</v>
      </c>
      <c r="I11" s="25">
        <v>220691.315</v>
      </c>
      <c r="J11" s="24">
        <v>847</v>
      </c>
      <c r="K11" s="25">
        <v>417800.31900000002</v>
      </c>
      <c r="L11" s="24">
        <v>13595</v>
      </c>
      <c r="M11" s="26">
        <v>582159.50699999998</v>
      </c>
    </row>
    <row r="12" spans="1:15" ht="15" customHeight="1" x14ac:dyDescent="0.25">
      <c r="A12" s="23" t="s">
        <v>12</v>
      </c>
      <c r="B12" s="19">
        <f t="shared" si="0"/>
        <v>31527</v>
      </c>
      <c r="C12" s="20">
        <f t="shared" si="1"/>
        <v>1959962.3376</v>
      </c>
      <c r="D12" s="24">
        <v>5082</v>
      </c>
      <c r="E12" s="25">
        <v>120564.107</v>
      </c>
      <c r="F12" s="24">
        <v>4514</v>
      </c>
      <c r="G12" s="25">
        <v>104255.121</v>
      </c>
      <c r="H12" s="24">
        <v>1883</v>
      </c>
      <c r="I12" s="25">
        <v>126728.62059999999</v>
      </c>
      <c r="J12" s="24">
        <v>1332</v>
      </c>
      <c r="K12" s="25">
        <v>905718.79700000002</v>
      </c>
      <c r="L12" s="24">
        <v>18716</v>
      </c>
      <c r="M12" s="26">
        <v>702695.69200000004</v>
      </c>
      <c r="O12" s="2" t="s">
        <v>33</v>
      </c>
    </row>
    <row r="13" spans="1:15" ht="15" customHeight="1" x14ac:dyDescent="0.25">
      <c r="A13" s="23" t="s">
        <v>13</v>
      </c>
      <c r="B13" s="19">
        <f t="shared" si="0"/>
        <v>33280</v>
      </c>
      <c r="C13" s="20">
        <f t="shared" si="1"/>
        <v>1557153.845</v>
      </c>
      <c r="D13" s="24">
        <v>4382</v>
      </c>
      <c r="E13" s="25">
        <v>91438.217999999993</v>
      </c>
      <c r="F13" s="24">
        <v>2314</v>
      </c>
      <c r="G13" s="25">
        <v>62585.404000000002</v>
      </c>
      <c r="H13" s="24">
        <v>1010</v>
      </c>
      <c r="I13" s="25">
        <v>43701.713000000003</v>
      </c>
      <c r="J13" s="24">
        <v>1224</v>
      </c>
      <c r="K13" s="25">
        <v>533340.62800000003</v>
      </c>
      <c r="L13" s="24">
        <v>24350</v>
      </c>
      <c r="M13" s="26">
        <v>826087.88199999998</v>
      </c>
    </row>
    <row r="14" spans="1:15" ht="15" customHeight="1" x14ac:dyDescent="0.25">
      <c r="A14" s="23" t="s">
        <v>14</v>
      </c>
      <c r="B14" s="19">
        <f t="shared" si="0"/>
        <v>19428</v>
      </c>
      <c r="C14" s="20">
        <f t="shared" si="1"/>
        <v>991882.571</v>
      </c>
      <c r="D14" s="24">
        <v>2598</v>
      </c>
      <c r="E14" s="25">
        <v>68810.910999999993</v>
      </c>
      <c r="F14" s="24">
        <v>1970</v>
      </c>
      <c r="G14" s="25">
        <v>48897.639000000003</v>
      </c>
      <c r="H14" s="24">
        <v>2582</v>
      </c>
      <c r="I14" s="25">
        <v>190916.60399999999</v>
      </c>
      <c r="J14" s="24">
        <v>690</v>
      </c>
      <c r="K14" s="25">
        <v>268744.11599999998</v>
      </c>
      <c r="L14" s="24">
        <v>11588</v>
      </c>
      <c r="M14" s="26">
        <v>414513.30099999998</v>
      </c>
    </row>
    <row r="15" spans="1:15" ht="15" customHeight="1" x14ac:dyDescent="0.25">
      <c r="A15" s="23" t="s">
        <v>15</v>
      </c>
      <c r="B15" s="19">
        <f t="shared" si="0"/>
        <v>40187</v>
      </c>
      <c r="C15" s="20">
        <f t="shared" si="1"/>
        <v>1925528.4124000003</v>
      </c>
      <c r="D15" s="24">
        <v>13498</v>
      </c>
      <c r="E15" s="25">
        <v>441275.69839999999</v>
      </c>
      <c r="F15" s="24">
        <v>5056</v>
      </c>
      <c r="G15" s="25">
        <v>149926.18100000001</v>
      </c>
      <c r="H15" s="24">
        <v>1321</v>
      </c>
      <c r="I15" s="25">
        <v>63432.767</v>
      </c>
      <c r="J15" s="24">
        <v>1209</v>
      </c>
      <c r="K15" s="25">
        <v>570783.21400000004</v>
      </c>
      <c r="L15" s="24">
        <v>19103</v>
      </c>
      <c r="M15" s="26">
        <v>700110.55200000003</v>
      </c>
      <c r="N15" s="2" t="s">
        <v>33</v>
      </c>
    </row>
    <row r="16" spans="1:15" ht="15" customHeight="1" x14ac:dyDescent="0.25">
      <c r="A16" s="23" t="s">
        <v>16</v>
      </c>
      <c r="B16" s="19">
        <f t="shared" si="0"/>
        <v>26070</v>
      </c>
      <c r="C16" s="20">
        <f t="shared" si="1"/>
        <v>1159730.183</v>
      </c>
      <c r="D16" s="24">
        <v>2926</v>
      </c>
      <c r="E16" s="25">
        <v>57507.148999999998</v>
      </c>
      <c r="F16" s="24">
        <v>2457</v>
      </c>
      <c r="G16" s="25">
        <v>61849.678</v>
      </c>
      <c r="H16" s="24">
        <v>1190</v>
      </c>
      <c r="I16" s="25">
        <v>38858.432999999997</v>
      </c>
      <c r="J16" s="24">
        <v>1192</v>
      </c>
      <c r="K16" s="25">
        <v>408215.41</v>
      </c>
      <c r="L16" s="24">
        <v>18305</v>
      </c>
      <c r="M16" s="26">
        <v>593299.51300000004</v>
      </c>
    </row>
    <row r="17" spans="1:13" ht="15" customHeight="1" x14ac:dyDescent="0.25">
      <c r="A17" s="23" t="s">
        <v>17</v>
      </c>
      <c r="B17" s="19">
        <f t="shared" si="0"/>
        <v>17533</v>
      </c>
      <c r="C17" s="20">
        <f t="shared" si="1"/>
        <v>786635.43200000003</v>
      </c>
      <c r="D17" s="24">
        <v>3436</v>
      </c>
      <c r="E17" s="25">
        <v>78757.191000000006</v>
      </c>
      <c r="F17" s="24">
        <v>2797</v>
      </c>
      <c r="G17" s="25">
        <v>57969.175999999999</v>
      </c>
      <c r="H17" s="24">
        <v>1432</v>
      </c>
      <c r="I17" s="25">
        <v>50285.000999999997</v>
      </c>
      <c r="J17" s="24">
        <v>559</v>
      </c>
      <c r="K17" s="25">
        <v>245943.26800000001</v>
      </c>
      <c r="L17" s="24">
        <v>9309</v>
      </c>
      <c r="M17" s="26">
        <v>353680.79599999997</v>
      </c>
    </row>
    <row r="18" spans="1:13" ht="15" customHeight="1" x14ac:dyDescent="0.25">
      <c r="A18" s="23" t="s">
        <v>18</v>
      </c>
      <c r="B18" s="19">
        <f t="shared" si="0"/>
        <v>27322</v>
      </c>
      <c r="C18" s="20">
        <f t="shared" si="1"/>
        <v>1783840.1540000001</v>
      </c>
      <c r="D18" s="24">
        <v>4386</v>
      </c>
      <c r="E18" s="25">
        <v>173454.261</v>
      </c>
      <c r="F18" s="24">
        <v>2665</v>
      </c>
      <c r="G18" s="25">
        <v>141865.03700000001</v>
      </c>
      <c r="H18" s="24">
        <v>1888</v>
      </c>
      <c r="I18" s="25">
        <v>97669.824999999997</v>
      </c>
      <c r="J18" s="24">
        <v>1198</v>
      </c>
      <c r="K18" s="25">
        <v>673997.84400000004</v>
      </c>
      <c r="L18" s="24">
        <v>17185</v>
      </c>
      <c r="M18" s="26">
        <v>696853.18700000003</v>
      </c>
    </row>
    <row r="19" spans="1:13" ht="15" customHeight="1" x14ac:dyDescent="0.25">
      <c r="A19" s="23" t="s">
        <v>19</v>
      </c>
      <c r="B19" s="19">
        <f t="shared" si="0"/>
        <v>16903</v>
      </c>
      <c r="C19" s="20">
        <f t="shared" si="1"/>
        <v>852360.87535999995</v>
      </c>
      <c r="D19" s="24">
        <v>3222</v>
      </c>
      <c r="E19" s="25">
        <v>90297.780360000004</v>
      </c>
      <c r="F19" s="24">
        <v>2476</v>
      </c>
      <c r="G19" s="25">
        <v>67849.42</v>
      </c>
      <c r="H19" s="24">
        <v>1084</v>
      </c>
      <c r="I19" s="25">
        <v>48915.5</v>
      </c>
      <c r="J19" s="24">
        <v>658</v>
      </c>
      <c r="K19" s="25">
        <v>283839.41700000002</v>
      </c>
      <c r="L19" s="24">
        <v>9463</v>
      </c>
      <c r="M19" s="26">
        <v>361458.75799999997</v>
      </c>
    </row>
    <row r="20" spans="1:13" ht="15" customHeight="1" x14ac:dyDescent="0.25">
      <c r="A20" s="23" t="s">
        <v>20</v>
      </c>
      <c r="B20" s="19">
        <f t="shared" si="0"/>
        <v>10427</v>
      </c>
      <c r="C20" s="20">
        <f t="shared" si="1"/>
        <v>448033.24</v>
      </c>
      <c r="D20" s="24">
        <v>2417</v>
      </c>
      <c r="E20" s="25">
        <v>48196.718999999997</v>
      </c>
      <c r="F20" s="24">
        <v>1449</v>
      </c>
      <c r="G20" s="25">
        <v>27526.013999999999</v>
      </c>
      <c r="H20" s="24">
        <v>758</v>
      </c>
      <c r="I20" s="25">
        <v>26689.526999999998</v>
      </c>
      <c r="J20" s="24">
        <v>348</v>
      </c>
      <c r="K20" s="25">
        <v>147895.79300000001</v>
      </c>
      <c r="L20" s="24">
        <v>5455</v>
      </c>
      <c r="M20" s="26">
        <v>197725.18700000001</v>
      </c>
    </row>
    <row r="21" spans="1:13" ht="15" customHeight="1" x14ac:dyDescent="0.25">
      <c r="A21" s="23" t="s">
        <v>91</v>
      </c>
      <c r="B21" s="19">
        <f t="shared" si="0"/>
        <v>65735</v>
      </c>
      <c r="C21" s="20">
        <f t="shared" si="1"/>
        <v>2557061.5359999998</v>
      </c>
      <c r="D21" s="24">
        <v>7467</v>
      </c>
      <c r="E21" s="25">
        <v>147484.20499999999</v>
      </c>
      <c r="F21" s="24">
        <v>3596</v>
      </c>
      <c r="G21" s="25">
        <v>86493.373000000007</v>
      </c>
      <c r="H21" s="24">
        <v>1043</v>
      </c>
      <c r="I21" s="25">
        <v>42789.122000000003</v>
      </c>
      <c r="J21" s="24">
        <v>1805</v>
      </c>
      <c r="K21" s="25">
        <v>664852.56900000002</v>
      </c>
      <c r="L21" s="24">
        <v>51824</v>
      </c>
      <c r="M21" s="26">
        <v>1615442.267</v>
      </c>
    </row>
    <row r="22" spans="1:13" ht="15" customHeight="1" x14ac:dyDescent="0.25">
      <c r="A22" s="23" t="s">
        <v>21</v>
      </c>
      <c r="B22" s="19">
        <f t="shared" si="0"/>
        <v>44954</v>
      </c>
      <c r="C22" s="20">
        <f t="shared" si="1"/>
        <v>3098873.378</v>
      </c>
      <c r="D22" s="24">
        <v>6817</v>
      </c>
      <c r="E22" s="25">
        <v>269712.28200000001</v>
      </c>
      <c r="F22" s="24">
        <v>3613</v>
      </c>
      <c r="G22" s="25">
        <v>137596.49900000001</v>
      </c>
      <c r="H22" s="24">
        <v>2652</v>
      </c>
      <c r="I22" s="25">
        <v>175833.53599999999</v>
      </c>
      <c r="J22" s="24">
        <v>2226</v>
      </c>
      <c r="K22" s="25">
        <v>1164113.2150000001</v>
      </c>
      <c r="L22" s="24">
        <v>29646</v>
      </c>
      <c r="M22" s="26">
        <v>1351617.8459999999</v>
      </c>
    </row>
    <row r="23" spans="1:13" ht="15" customHeight="1" x14ac:dyDescent="0.25">
      <c r="A23" s="27" t="s">
        <v>96</v>
      </c>
      <c r="B23" s="19">
        <f t="shared" si="0"/>
        <v>35532</v>
      </c>
      <c r="C23" s="20">
        <f t="shared" si="1"/>
        <v>2533597.7079999996</v>
      </c>
      <c r="D23" s="62">
        <v>4411</v>
      </c>
      <c r="E23" s="63">
        <v>154047.402</v>
      </c>
      <c r="F23" s="62">
        <v>2767</v>
      </c>
      <c r="G23" s="63">
        <v>100452.102</v>
      </c>
      <c r="H23" s="62">
        <v>1912</v>
      </c>
      <c r="I23" s="63">
        <v>144925.76300000001</v>
      </c>
      <c r="J23" s="62">
        <v>1727</v>
      </c>
      <c r="K23" s="63">
        <v>1004640.2439999999</v>
      </c>
      <c r="L23" s="62">
        <v>24715</v>
      </c>
      <c r="M23" s="64">
        <v>1129532.1969999999</v>
      </c>
    </row>
    <row r="24" spans="1:13" ht="15" customHeight="1" thickBot="1" x14ac:dyDescent="0.3">
      <c r="A24" s="27" t="s">
        <v>90</v>
      </c>
      <c r="B24" s="60">
        <f t="shared" si="0"/>
        <v>33813</v>
      </c>
      <c r="C24" s="61">
        <f t="shared" si="1"/>
        <v>1596017.8766000001</v>
      </c>
      <c r="D24" s="62">
        <v>3950</v>
      </c>
      <c r="E24" s="63">
        <v>94479.927599999995</v>
      </c>
      <c r="F24" s="62">
        <v>2067</v>
      </c>
      <c r="G24" s="63">
        <v>58093.578999999998</v>
      </c>
      <c r="H24" s="62">
        <v>663</v>
      </c>
      <c r="I24" s="63">
        <v>28388.108</v>
      </c>
      <c r="J24" s="62">
        <v>1235</v>
      </c>
      <c r="K24" s="63">
        <v>539006.60900000005</v>
      </c>
      <c r="L24" s="62">
        <v>25898</v>
      </c>
      <c r="M24" s="64">
        <v>876049.65300000005</v>
      </c>
    </row>
    <row r="25" spans="1:13" s="31" customFormat="1" ht="15" customHeight="1" thickBot="1" x14ac:dyDescent="0.25">
      <c r="A25" s="65" t="s">
        <v>22</v>
      </c>
      <c r="B25" s="28">
        <f>SUM(B8:B24)</f>
        <v>530794</v>
      </c>
      <c r="C25" s="66">
        <f>SUM(C8:C24)</f>
        <v>27544306.92735</v>
      </c>
      <c r="D25" s="28">
        <f>SUM(D8:D24)</f>
        <v>80187</v>
      </c>
      <c r="E25" s="29">
        <f t="shared" ref="E25:M25" si="2">SUM(E8:E24)</f>
        <v>2254493.9333600001</v>
      </c>
      <c r="F25" s="67">
        <f t="shared" si="2"/>
        <v>51085</v>
      </c>
      <c r="G25" s="66">
        <f t="shared" si="2"/>
        <v>1477915.4149999998</v>
      </c>
      <c r="H25" s="28">
        <f t="shared" si="2"/>
        <v>28098</v>
      </c>
      <c r="I25" s="29">
        <f t="shared" si="2"/>
        <v>1497839.7049900002</v>
      </c>
      <c r="J25" s="67">
        <f t="shared" si="2"/>
        <v>20072</v>
      </c>
      <c r="K25" s="66">
        <f t="shared" si="2"/>
        <v>9401095.5779999997</v>
      </c>
      <c r="L25" s="28">
        <f t="shared" si="2"/>
        <v>351352</v>
      </c>
      <c r="M25" s="29">
        <f t="shared" si="2"/>
        <v>12912962.296000004</v>
      </c>
    </row>
    <row r="26" spans="1:13" s="31" customFormat="1" ht="15" customHeight="1" x14ac:dyDescent="0.2">
      <c r="A26" s="32"/>
      <c r="B26" s="33"/>
      <c r="C26" s="34"/>
      <c r="D26" s="35"/>
      <c r="E26" s="34" t="s">
        <v>33</v>
      </c>
      <c r="F26" s="35"/>
      <c r="G26" s="34"/>
      <c r="H26" s="35"/>
      <c r="I26" s="34"/>
      <c r="J26" s="35"/>
      <c r="K26" s="34"/>
      <c r="L26" s="35"/>
      <c r="M26" s="34"/>
    </row>
    <row r="27" spans="1:13" x14ac:dyDescent="0.2">
      <c r="A27" s="123" t="s">
        <v>33</v>
      </c>
      <c r="B27" s="124"/>
      <c r="C27" s="124"/>
      <c r="D27" s="124"/>
      <c r="E27" s="124"/>
      <c r="F27" s="124"/>
      <c r="G27" s="124"/>
      <c r="H27" s="124"/>
      <c r="I27" s="124"/>
      <c r="J27" s="36"/>
      <c r="K27" s="37"/>
      <c r="L27" s="36"/>
      <c r="M27" s="37"/>
    </row>
    <row r="28" spans="1:13" s="40" customFormat="1" x14ac:dyDescent="0.2">
      <c r="A28" s="109" t="s">
        <v>36</v>
      </c>
      <c r="B28" s="110"/>
      <c r="C28" s="110"/>
      <c r="D28" s="110"/>
      <c r="E28" s="110"/>
      <c r="F28" s="110"/>
      <c r="G28" s="110"/>
      <c r="H28" s="110"/>
      <c r="I28" s="110"/>
      <c r="J28" s="38"/>
      <c r="K28" s="39"/>
      <c r="L28" s="38"/>
      <c r="M28" s="39"/>
    </row>
    <row r="29" spans="1:13" s="40" customFormat="1" x14ac:dyDescent="0.2">
      <c r="A29" s="41" t="s">
        <v>34</v>
      </c>
      <c r="B29" s="42"/>
      <c r="C29" s="43"/>
      <c r="D29" s="42"/>
      <c r="E29" s="43"/>
      <c r="F29" s="42"/>
      <c r="G29" s="43"/>
      <c r="H29" s="42"/>
      <c r="I29" s="43"/>
      <c r="J29" s="38"/>
      <c r="K29" s="39" t="s">
        <v>33</v>
      </c>
      <c r="L29" s="38" t="s">
        <v>33</v>
      </c>
      <c r="M29" s="39" t="s">
        <v>33</v>
      </c>
    </row>
    <row r="30" spans="1:13" x14ac:dyDescent="0.2">
      <c r="A30" s="44"/>
      <c r="C30" s="4"/>
      <c r="D30" s="3"/>
      <c r="E30" s="4"/>
      <c r="F30" s="3"/>
      <c r="G30" s="4"/>
      <c r="H30" s="3"/>
      <c r="I30" s="4"/>
      <c r="J30" s="3"/>
      <c r="L30" s="3"/>
      <c r="M30" s="4"/>
    </row>
    <row r="31" spans="1:13" x14ac:dyDescent="0.2">
      <c r="A31" s="44"/>
      <c r="C31" s="17"/>
      <c r="E31" s="17"/>
      <c r="G31" s="17"/>
      <c r="I31" s="17"/>
      <c r="K31" s="17"/>
      <c r="M31" s="17"/>
    </row>
    <row r="32" spans="1:13" ht="15.75" x14ac:dyDescent="0.25">
      <c r="A32" s="45"/>
      <c r="B32" s="103"/>
      <c r="C32" s="103"/>
      <c r="D32" s="103"/>
      <c r="E32" s="114"/>
      <c r="F32" s="114"/>
      <c r="G32" s="4"/>
      <c r="I32" s="4"/>
      <c r="J32" s="46"/>
      <c r="K32" s="47"/>
      <c r="L32" s="3"/>
      <c r="M32" s="4"/>
    </row>
    <row r="33" spans="1:8" ht="15.75" x14ac:dyDescent="0.25">
      <c r="A33" s="48"/>
      <c r="B33" s="111"/>
      <c r="C33" s="111"/>
      <c r="D33" s="111"/>
      <c r="E33" s="49"/>
      <c r="F33" s="50"/>
    </row>
    <row r="34" spans="1:8" ht="30" customHeight="1" x14ac:dyDescent="0.25">
      <c r="A34" s="51"/>
      <c r="B34" s="103"/>
      <c r="C34" s="103"/>
      <c r="D34" s="103"/>
      <c r="E34" s="114"/>
      <c r="F34" s="114"/>
      <c r="H34" s="17" t="s">
        <v>33</v>
      </c>
    </row>
    <row r="35" spans="1:8" x14ac:dyDescent="0.2">
      <c r="A35" s="52"/>
      <c r="B35" s="111"/>
      <c r="C35" s="111"/>
      <c r="D35" s="111"/>
      <c r="E35" s="53"/>
    </row>
    <row r="36" spans="1:8" x14ac:dyDescent="0.2">
      <c r="A36" s="52"/>
      <c r="B36" s="52"/>
      <c r="C36" s="52"/>
      <c r="D36" s="52"/>
      <c r="E36" s="52"/>
    </row>
    <row r="38" spans="1:8" x14ac:dyDescent="0.2">
      <c r="D38" s="5"/>
    </row>
  </sheetData>
  <mergeCells count="21">
    <mergeCell ref="B35:D35"/>
    <mergeCell ref="H5:I5"/>
    <mergeCell ref="F5:G5"/>
    <mergeCell ref="E32:F32"/>
    <mergeCell ref="A27:I27"/>
    <mergeCell ref="J1:M1"/>
    <mergeCell ref="I2:M2"/>
    <mergeCell ref="A3:M3"/>
    <mergeCell ref="A4:A6"/>
    <mergeCell ref="B4:C4"/>
    <mergeCell ref="D4:M4"/>
    <mergeCell ref="B34:D34"/>
    <mergeCell ref="L5:M5"/>
    <mergeCell ref="B32:D32"/>
    <mergeCell ref="J5:K5"/>
    <mergeCell ref="C5:C6"/>
    <mergeCell ref="A28:I28"/>
    <mergeCell ref="D5:E5"/>
    <mergeCell ref="B33:D33"/>
    <mergeCell ref="B5:B6"/>
    <mergeCell ref="E34:F34"/>
  </mergeCells>
  <pageMargins left="0.59055118110236227" right="0.19685039370078741" top="0.78740157480314965" bottom="0.39370078740157483" header="0.31496062992125984" footer="0.31496062992125984"/>
  <pageSetup paperSize="9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N38"/>
  <sheetViews>
    <sheetView tabSelected="1" zoomScaleNormal="100" workbookViewId="0">
      <selection activeCell="D5" sqref="D5:E5"/>
    </sheetView>
  </sheetViews>
  <sheetFormatPr defaultRowHeight="12.75" x14ac:dyDescent="0.2"/>
  <cols>
    <col min="1" max="1" width="25.7109375" style="2" customWidth="1"/>
    <col min="2" max="2" width="12.7109375" style="17" customWidth="1"/>
    <col min="3" max="3" width="15.7109375" style="5" customWidth="1"/>
    <col min="4" max="4" width="12.7109375" style="17" customWidth="1"/>
    <col min="5" max="5" width="13.42578125" style="5" customWidth="1"/>
    <col min="6" max="6" width="12.7109375" style="17" customWidth="1"/>
    <col min="7" max="7" width="13.42578125" style="5" customWidth="1"/>
    <col min="8" max="8" width="12.7109375" style="17" customWidth="1"/>
    <col min="9" max="9" width="14.42578125" style="5" customWidth="1"/>
    <col min="10" max="10" width="12.7109375" style="17" customWidth="1"/>
    <col min="11" max="11" width="14.140625" style="5" customWidth="1"/>
    <col min="12" max="12" width="12.7109375" style="17" customWidth="1"/>
    <col min="13" max="13" width="14.140625" style="5" customWidth="1"/>
    <col min="14" max="14" width="8.140625" style="2" customWidth="1"/>
    <col min="15" max="16384" width="9.140625" style="2"/>
  </cols>
  <sheetData>
    <row r="1" spans="1:14" ht="15.7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15" t="s">
        <v>86</v>
      </c>
      <c r="K1" s="115"/>
      <c r="L1" s="115"/>
      <c r="M1" s="115"/>
      <c r="N1" s="6"/>
    </row>
    <row r="2" spans="1:14" ht="14.25" customHeight="1" x14ac:dyDescent="0.2">
      <c r="A2" s="7"/>
      <c r="B2" s="8"/>
      <c r="C2" s="9"/>
      <c r="D2" s="8"/>
      <c r="E2" s="9"/>
      <c r="F2" s="8"/>
      <c r="G2" s="9"/>
      <c r="H2" s="3"/>
      <c r="I2" s="116"/>
      <c r="J2" s="116"/>
      <c r="K2" s="116"/>
      <c r="L2" s="116"/>
      <c r="M2" s="116"/>
    </row>
    <row r="3" spans="1:14" ht="33" customHeight="1" thickBot="1" x14ac:dyDescent="0.25">
      <c r="A3" s="117" t="s">
        <v>100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4" ht="22.5" customHeight="1" thickBot="1" x14ac:dyDescent="0.25">
      <c r="A4" s="118" t="s">
        <v>24</v>
      </c>
      <c r="B4" s="121" t="s">
        <v>25</v>
      </c>
      <c r="C4" s="122"/>
      <c r="D4" s="100" t="s">
        <v>27</v>
      </c>
      <c r="E4" s="101"/>
      <c r="F4" s="101"/>
      <c r="G4" s="101"/>
      <c r="H4" s="101"/>
      <c r="I4" s="101"/>
      <c r="J4" s="101"/>
      <c r="K4" s="101"/>
      <c r="L4" s="101"/>
      <c r="M4" s="102"/>
    </row>
    <row r="5" spans="1:14" ht="57" customHeight="1" x14ac:dyDescent="0.2">
      <c r="A5" s="119"/>
      <c r="B5" s="112" t="s">
        <v>37</v>
      </c>
      <c r="C5" s="107" t="s">
        <v>53</v>
      </c>
      <c r="D5" s="104" t="s">
        <v>55</v>
      </c>
      <c r="E5" s="106"/>
      <c r="F5" s="104" t="s">
        <v>56</v>
      </c>
      <c r="G5" s="106"/>
      <c r="H5" s="104" t="s">
        <v>57</v>
      </c>
      <c r="I5" s="106"/>
      <c r="J5" s="104" t="s">
        <v>52</v>
      </c>
      <c r="K5" s="106"/>
      <c r="L5" s="104" t="s">
        <v>31</v>
      </c>
      <c r="M5" s="105"/>
    </row>
    <row r="6" spans="1:14" ht="42.75" customHeight="1" thickBot="1" x14ac:dyDescent="0.25">
      <c r="A6" s="120"/>
      <c r="B6" s="113"/>
      <c r="C6" s="108"/>
      <c r="D6" s="58" t="s">
        <v>26</v>
      </c>
      <c r="E6" s="59" t="s">
        <v>32</v>
      </c>
      <c r="F6" s="58" t="s">
        <v>26</v>
      </c>
      <c r="G6" s="59" t="s">
        <v>32</v>
      </c>
      <c r="H6" s="58" t="s">
        <v>26</v>
      </c>
      <c r="I6" s="59" t="s">
        <v>32</v>
      </c>
      <c r="J6" s="58" t="s">
        <v>26</v>
      </c>
      <c r="K6" s="59" t="s">
        <v>32</v>
      </c>
      <c r="L6" s="58" t="s">
        <v>26</v>
      </c>
      <c r="M6" s="12" t="s">
        <v>32</v>
      </c>
    </row>
    <row r="7" spans="1:14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6">
        <v>6</v>
      </c>
      <c r="F7" s="14">
        <v>7</v>
      </c>
      <c r="G7" s="16">
        <v>8</v>
      </c>
      <c r="H7" s="14">
        <v>9</v>
      </c>
      <c r="I7" s="16">
        <v>10</v>
      </c>
      <c r="J7" s="14">
        <v>11</v>
      </c>
      <c r="K7" s="16">
        <v>12</v>
      </c>
      <c r="L7" s="14">
        <v>13</v>
      </c>
      <c r="M7" s="15">
        <v>14</v>
      </c>
    </row>
    <row r="8" spans="1:14" ht="15" customHeight="1" x14ac:dyDescent="0.25">
      <c r="A8" s="18" t="s">
        <v>38</v>
      </c>
      <c r="B8" s="19">
        <f t="shared" ref="B8:B24" si="0">D8+F8+H8+J8+L8</f>
        <v>17831</v>
      </c>
      <c r="C8" s="20">
        <f t="shared" ref="C8:C24" si="1">E8+G8+I8+K8+M8</f>
        <v>805987.02239000006</v>
      </c>
      <c r="D8" s="19">
        <v>3529</v>
      </c>
      <c r="E8" s="21">
        <v>87897.65</v>
      </c>
      <c r="F8" s="19">
        <v>2644</v>
      </c>
      <c r="G8" s="21">
        <v>57427.472999999998</v>
      </c>
      <c r="H8" s="19">
        <v>710</v>
      </c>
      <c r="I8" s="21">
        <v>26845.348389999999</v>
      </c>
      <c r="J8" s="19">
        <v>682</v>
      </c>
      <c r="K8" s="21">
        <v>265486.91200000001</v>
      </c>
      <c r="L8" s="19">
        <v>10266</v>
      </c>
      <c r="M8" s="22">
        <v>368329.63900000002</v>
      </c>
    </row>
    <row r="9" spans="1:14" ht="15" customHeight="1" x14ac:dyDescent="0.25">
      <c r="A9" s="23" t="s">
        <v>39</v>
      </c>
      <c r="B9" s="19">
        <f t="shared" si="0"/>
        <v>27263</v>
      </c>
      <c r="C9" s="20">
        <f t="shared" si="1"/>
        <v>1332522.5359999998</v>
      </c>
      <c r="D9" s="24">
        <v>3816</v>
      </c>
      <c r="E9" s="25">
        <v>93673.004000000001</v>
      </c>
      <c r="F9" s="24">
        <v>3218</v>
      </c>
      <c r="G9" s="25">
        <v>92463.116999999998</v>
      </c>
      <c r="H9" s="24">
        <v>1466</v>
      </c>
      <c r="I9" s="25">
        <v>77607.763000000006</v>
      </c>
      <c r="J9" s="24">
        <v>1032</v>
      </c>
      <c r="K9" s="25">
        <v>441020.891</v>
      </c>
      <c r="L9" s="24">
        <v>17731</v>
      </c>
      <c r="M9" s="26">
        <v>627757.76100000006</v>
      </c>
    </row>
    <row r="10" spans="1:14" ht="15" customHeight="1" x14ac:dyDescent="0.25">
      <c r="A10" s="23" t="s">
        <v>40</v>
      </c>
      <c r="B10" s="19">
        <f t="shared" si="0"/>
        <v>59120</v>
      </c>
      <c r="C10" s="20">
        <f t="shared" si="1"/>
        <v>2703730.9560000002</v>
      </c>
      <c r="D10" s="24">
        <v>4948</v>
      </c>
      <c r="E10" s="25">
        <v>116470.68799999999</v>
      </c>
      <c r="F10" s="24">
        <v>4746</v>
      </c>
      <c r="G10" s="25">
        <v>112354.61900000001</v>
      </c>
      <c r="H10" s="24">
        <v>3115</v>
      </c>
      <c r="I10" s="25">
        <v>93560.759000000005</v>
      </c>
      <c r="J10" s="24">
        <v>2108</v>
      </c>
      <c r="K10" s="25">
        <v>865696.33200000005</v>
      </c>
      <c r="L10" s="24">
        <v>44203</v>
      </c>
      <c r="M10" s="26">
        <v>1515648.558</v>
      </c>
    </row>
    <row r="11" spans="1:14" ht="15" customHeight="1" x14ac:dyDescent="0.25">
      <c r="A11" s="23" t="s">
        <v>41</v>
      </c>
      <c r="B11" s="19">
        <f t="shared" si="0"/>
        <v>23869</v>
      </c>
      <c r="C11" s="20">
        <f t="shared" si="1"/>
        <v>1451388.8640000001</v>
      </c>
      <c r="D11" s="24">
        <v>3302</v>
      </c>
      <c r="E11" s="25">
        <v>120426.74</v>
      </c>
      <c r="F11" s="24">
        <v>2736</v>
      </c>
      <c r="G11" s="25">
        <v>110310.98299999999</v>
      </c>
      <c r="H11" s="24">
        <v>3389</v>
      </c>
      <c r="I11" s="25">
        <v>220691.315</v>
      </c>
      <c r="J11" s="24">
        <v>847</v>
      </c>
      <c r="K11" s="25">
        <v>417800.31900000002</v>
      </c>
      <c r="L11" s="24">
        <v>13595</v>
      </c>
      <c r="M11" s="26">
        <v>582159.50699999998</v>
      </c>
    </row>
    <row r="12" spans="1:14" ht="15" customHeight="1" x14ac:dyDescent="0.25">
      <c r="A12" s="23" t="s">
        <v>42</v>
      </c>
      <c r="B12" s="19">
        <f t="shared" si="0"/>
        <v>31527</v>
      </c>
      <c r="C12" s="20">
        <f t="shared" si="1"/>
        <v>1959962.3376</v>
      </c>
      <c r="D12" s="24">
        <v>5082</v>
      </c>
      <c r="E12" s="25">
        <v>120564.107</v>
      </c>
      <c r="F12" s="24">
        <v>4514</v>
      </c>
      <c r="G12" s="25">
        <v>104255.121</v>
      </c>
      <c r="H12" s="24">
        <v>1883</v>
      </c>
      <c r="I12" s="25">
        <v>126728.62059999999</v>
      </c>
      <c r="J12" s="24">
        <v>1332</v>
      </c>
      <c r="K12" s="25">
        <v>905718.79700000002</v>
      </c>
      <c r="L12" s="24">
        <v>18716</v>
      </c>
      <c r="M12" s="26">
        <v>702695.69200000004</v>
      </c>
    </row>
    <row r="13" spans="1:14" ht="15" customHeight="1" x14ac:dyDescent="0.25">
      <c r="A13" s="23" t="s">
        <v>43</v>
      </c>
      <c r="B13" s="19">
        <f t="shared" si="0"/>
        <v>33280</v>
      </c>
      <c r="C13" s="20">
        <f t="shared" si="1"/>
        <v>1557153.845</v>
      </c>
      <c r="D13" s="24">
        <v>4382</v>
      </c>
      <c r="E13" s="25">
        <v>91438.217999999993</v>
      </c>
      <c r="F13" s="24">
        <v>2314</v>
      </c>
      <c r="G13" s="25">
        <v>62585.404000000002</v>
      </c>
      <c r="H13" s="24">
        <v>1010</v>
      </c>
      <c r="I13" s="25">
        <v>43701.713000000003</v>
      </c>
      <c r="J13" s="24">
        <v>1224</v>
      </c>
      <c r="K13" s="25">
        <v>533340.62800000003</v>
      </c>
      <c r="L13" s="24">
        <v>24350</v>
      </c>
      <c r="M13" s="26">
        <v>826087.88199999998</v>
      </c>
    </row>
    <row r="14" spans="1:14" ht="15" customHeight="1" x14ac:dyDescent="0.25">
      <c r="A14" s="23" t="s">
        <v>44</v>
      </c>
      <c r="B14" s="19">
        <f t="shared" si="0"/>
        <v>19428</v>
      </c>
      <c r="C14" s="20">
        <f t="shared" si="1"/>
        <v>991882.571</v>
      </c>
      <c r="D14" s="24">
        <v>2598</v>
      </c>
      <c r="E14" s="25">
        <v>68810.910999999993</v>
      </c>
      <c r="F14" s="24">
        <v>1970</v>
      </c>
      <c r="G14" s="25">
        <v>48897.639000000003</v>
      </c>
      <c r="H14" s="24">
        <v>2582</v>
      </c>
      <c r="I14" s="25">
        <v>190916.60399999999</v>
      </c>
      <c r="J14" s="24">
        <v>690</v>
      </c>
      <c r="K14" s="25">
        <v>268744.11599999998</v>
      </c>
      <c r="L14" s="24">
        <v>11588</v>
      </c>
      <c r="M14" s="26">
        <v>414513.30099999998</v>
      </c>
    </row>
    <row r="15" spans="1:14" ht="15" customHeight="1" x14ac:dyDescent="0.25">
      <c r="A15" s="23" t="s">
        <v>45</v>
      </c>
      <c r="B15" s="19">
        <f t="shared" si="0"/>
        <v>40187</v>
      </c>
      <c r="C15" s="20">
        <f t="shared" si="1"/>
        <v>1925528.4124000003</v>
      </c>
      <c r="D15" s="24">
        <v>13498</v>
      </c>
      <c r="E15" s="25">
        <v>441275.69839999999</v>
      </c>
      <c r="F15" s="24">
        <v>5056</v>
      </c>
      <c r="G15" s="25">
        <v>149926.18100000001</v>
      </c>
      <c r="H15" s="24">
        <v>1321</v>
      </c>
      <c r="I15" s="25">
        <v>63432.767</v>
      </c>
      <c r="J15" s="24">
        <v>1209</v>
      </c>
      <c r="K15" s="25">
        <v>570783.21400000004</v>
      </c>
      <c r="L15" s="24">
        <v>19103</v>
      </c>
      <c r="M15" s="26">
        <v>700110.55200000003</v>
      </c>
    </row>
    <row r="16" spans="1:14" ht="15" customHeight="1" x14ac:dyDescent="0.25">
      <c r="A16" s="23" t="s">
        <v>46</v>
      </c>
      <c r="B16" s="19">
        <f t="shared" si="0"/>
        <v>26070</v>
      </c>
      <c r="C16" s="20">
        <f t="shared" si="1"/>
        <v>1159730.183</v>
      </c>
      <c r="D16" s="24">
        <v>2926</v>
      </c>
      <c r="E16" s="25">
        <v>57507.148999999998</v>
      </c>
      <c r="F16" s="24">
        <v>2457</v>
      </c>
      <c r="G16" s="25">
        <v>61849.678</v>
      </c>
      <c r="H16" s="24">
        <v>1190</v>
      </c>
      <c r="I16" s="25">
        <v>38858.432999999997</v>
      </c>
      <c r="J16" s="24">
        <v>1192</v>
      </c>
      <c r="K16" s="25">
        <v>408215.41</v>
      </c>
      <c r="L16" s="24">
        <v>18305</v>
      </c>
      <c r="M16" s="26">
        <v>593299.51300000004</v>
      </c>
    </row>
    <row r="17" spans="1:13" ht="15" customHeight="1" x14ac:dyDescent="0.25">
      <c r="A17" s="23" t="s">
        <v>47</v>
      </c>
      <c r="B17" s="19">
        <f t="shared" si="0"/>
        <v>17533</v>
      </c>
      <c r="C17" s="20">
        <f t="shared" si="1"/>
        <v>786635.43200000003</v>
      </c>
      <c r="D17" s="24">
        <v>3436</v>
      </c>
      <c r="E17" s="25">
        <v>78757.191000000006</v>
      </c>
      <c r="F17" s="24">
        <v>2797</v>
      </c>
      <c r="G17" s="25">
        <v>57969.175999999999</v>
      </c>
      <c r="H17" s="24">
        <v>1432</v>
      </c>
      <c r="I17" s="25">
        <v>50285.000999999997</v>
      </c>
      <c r="J17" s="24">
        <v>559</v>
      </c>
      <c r="K17" s="25">
        <v>245943.26800000001</v>
      </c>
      <c r="L17" s="24">
        <v>9309</v>
      </c>
      <c r="M17" s="26">
        <v>353680.79599999997</v>
      </c>
    </row>
    <row r="18" spans="1:13" ht="15" customHeight="1" x14ac:dyDescent="0.25">
      <c r="A18" s="23" t="s">
        <v>48</v>
      </c>
      <c r="B18" s="19">
        <f t="shared" si="0"/>
        <v>27322</v>
      </c>
      <c r="C18" s="20">
        <f t="shared" si="1"/>
        <v>1783840.1540000001</v>
      </c>
      <c r="D18" s="24">
        <v>4386</v>
      </c>
      <c r="E18" s="25">
        <v>173454.261</v>
      </c>
      <c r="F18" s="24">
        <v>2665</v>
      </c>
      <c r="G18" s="25">
        <v>141865.03700000001</v>
      </c>
      <c r="H18" s="24">
        <v>1888</v>
      </c>
      <c r="I18" s="25">
        <v>97669.824999999997</v>
      </c>
      <c r="J18" s="24">
        <v>1198</v>
      </c>
      <c r="K18" s="25">
        <v>673997.84400000004</v>
      </c>
      <c r="L18" s="24">
        <v>17185</v>
      </c>
      <c r="M18" s="26">
        <v>696853.18700000003</v>
      </c>
    </row>
    <row r="19" spans="1:13" ht="15" customHeight="1" x14ac:dyDescent="0.25">
      <c r="A19" s="23" t="s">
        <v>49</v>
      </c>
      <c r="B19" s="19">
        <f t="shared" si="0"/>
        <v>16903</v>
      </c>
      <c r="C19" s="20">
        <f t="shared" si="1"/>
        <v>852360.87535999995</v>
      </c>
      <c r="D19" s="24">
        <v>3222</v>
      </c>
      <c r="E19" s="25">
        <v>90297.780360000004</v>
      </c>
      <c r="F19" s="24">
        <v>2476</v>
      </c>
      <c r="G19" s="25">
        <v>67849.42</v>
      </c>
      <c r="H19" s="24">
        <v>1084</v>
      </c>
      <c r="I19" s="25">
        <v>48915.5</v>
      </c>
      <c r="J19" s="24">
        <v>658</v>
      </c>
      <c r="K19" s="25">
        <v>283839.41700000002</v>
      </c>
      <c r="L19" s="24">
        <v>9463</v>
      </c>
      <c r="M19" s="26">
        <v>361458.75799999997</v>
      </c>
    </row>
    <row r="20" spans="1:13" ht="15" customHeight="1" x14ac:dyDescent="0.25">
      <c r="A20" s="23" t="s">
        <v>50</v>
      </c>
      <c r="B20" s="19">
        <f t="shared" si="0"/>
        <v>10427</v>
      </c>
      <c r="C20" s="20">
        <f t="shared" si="1"/>
        <v>448033.24</v>
      </c>
      <c r="D20" s="24">
        <v>2417</v>
      </c>
      <c r="E20" s="25">
        <v>48196.718999999997</v>
      </c>
      <c r="F20" s="24">
        <v>1449</v>
      </c>
      <c r="G20" s="25">
        <v>27526.013999999999</v>
      </c>
      <c r="H20" s="24">
        <v>758</v>
      </c>
      <c r="I20" s="25">
        <v>26689.526999999998</v>
      </c>
      <c r="J20" s="24">
        <v>348</v>
      </c>
      <c r="K20" s="25">
        <v>147895.79300000001</v>
      </c>
      <c r="L20" s="24">
        <v>5455</v>
      </c>
      <c r="M20" s="26">
        <v>197725.18700000001</v>
      </c>
    </row>
    <row r="21" spans="1:13" ht="15" customHeight="1" x14ac:dyDescent="0.25">
      <c r="A21" s="23" t="s">
        <v>92</v>
      </c>
      <c r="B21" s="19">
        <f t="shared" si="0"/>
        <v>65735</v>
      </c>
      <c r="C21" s="20">
        <f t="shared" si="1"/>
        <v>2557061.5359999998</v>
      </c>
      <c r="D21" s="24">
        <v>7467</v>
      </c>
      <c r="E21" s="25">
        <v>147484.20499999999</v>
      </c>
      <c r="F21" s="24">
        <v>3596</v>
      </c>
      <c r="G21" s="25">
        <v>86493.373000000007</v>
      </c>
      <c r="H21" s="24">
        <v>1043</v>
      </c>
      <c r="I21" s="25">
        <v>42789.122000000003</v>
      </c>
      <c r="J21" s="24">
        <v>1805</v>
      </c>
      <c r="K21" s="25">
        <v>664852.56900000002</v>
      </c>
      <c r="L21" s="24">
        <v>51824</v>
      </c>
      <c r="M21" s="26">
        <v>1615442.267</v>
      </c>
    </row>
    <row r="22" spans="1:13" ht="15" customHeight="1" x14ac:dyDescent="0.25">
      <c r="A22" s="23" t="s">
        <v>51</v>
      </c>
      <c r="B22" s="19">
        <f t="shared" si="0"/>
        <v>44954</v>
      </c>
      <c r="C22" s="20">
        <f t="shared" si="1"/>
        <v>3098873.378</v>
      </c>
      <c r="D22" s="24">
        <v>6817</v>
      </c>
      <c r="E22" s="25">
        <v>269712.28200000001</v>
      </c>
      <c r="F22" s="24">
        <v>3613</v>
      </c>
      <c r="G22" s="25">
        <v>137596.49900000001</v>
      </c>
      <c r="H22" s="24">
        <v>2652</v>
      </c>
      <c r="I22" s="25">
        <v>175833.53599999999</v>
      </c>
      <c r="J22" s="24">
        <v>2226</v>
      </c>
      <c r="K22" s="25">
        <v>1164113.2150000001</v>
      </c>
      <c r="L22" s="24">
        <v>29646</v>
      </c>
      <c r="M22" s="26">
        <v>1351617.8459999999</v>
      </c>
    </row>
    <row r="23" spans="1:13" ht="15" customHeight="1" x14ac:dyDescent="0.25">
      <c r="A23" s="27" t="s">
        <v>97</v>
      </c>
      <c r="B23" s="19">
        <f t="shared" si="0"/>
        <v>35532</v>
      </c>
      <c r="C23" s="20">
        <f t="shared" si="1"/>
        <v>2533597.7079999996</v>
      </c>
      <c r="D23" s="62">
        <v>4411</v>
      </c>
      <c r="E23" s="63">
        <v>154047.402</v>
      </c>
      <c r="F23" s="62">
        <v>2767</v>
      </c>
      <c r="G23" s="63">
        <v>100452.102</v>
      </c>
      <c r="H23" s="62">
        <v>1912</v>
      </c>
      <c r="I23" s="63">
        <v>144925.76300000001</v>
      </c>
      <c r="J23" s="62">
        <v>1727</v>
      </c>
      <c r="K23" s="63">
        <v>1004640.2439999999</v>
      </c>
      <c r="L23" s="62">
        <v>24715</v>
      </c>
      <c r="M23" s="64">
        <v>1129532.1969999999</v>
      </c>
    </row>
    <row r="24" spans="1:13" ht="15" customHeight="1" thickBot="1" x14ac:dyDescent="0.3">
      <c r="A24" s="27" t="s">
        <v>93</v>
      </c>
      <c r="B24" s="19">
        <f t="shared" si="0"/>
        <v>33813</v>
      </c>
      <c r="C24" s="20">
        <f t="shared" si="1"/>
        <v>1596017.8766000001</v>
      </c>
      <c r="D24" s="62">
        <v>3950</v>
      </c>
      <c r="E24" s="63">
        <v>94479.927599999995</v>
      </c>
      <c r="F24" s="62">
        <v>2067</v>
      </c>
      <c r="G24" s="63">
        <v>58093.578999999998</v>
      </c>
      <c r="H24" s="62">
        <v>663</v>
      </c>
      <c r="I24" s="63">
        <v>28388.108</v>
      </c>
      <c r="J24" s="62">
        <v>1235</v>
      </c>
      <c r="K24" s="63">
        <v>539006.60900000005</v>
      </c>
      <c r="L24" s="62">
        <v>25898</v>
      </c>
      <c r="M24" s="64">
        <v>876049.65300000005</v>
      </c>
    </row>
    <row r="25" spans="1:13" s="31" customFormat="1" ht="15" customHeight="1" thickBot="1" x14ac:dyDescent="0.25">
      <c r="A25" s="65" t="s">
        <v>23</v>
      </c>
      <c r="B25" s="28">
        <f t="shared" ref="B25:M25" si="2">SUM(B8:B24)</f>
        <v>530794</v>
      </c>
      <c r="C25" s="30">
        <f t="shared" si="2"/>
        <v>27544306.92735</v>
      </c>
      <c r="D25" s="28">
        <f t="shared" si="2"/>
        <v>80187</v>
      </c>
      <c r="E25" s="29">
        <f t="shared" si="2"/>
        <v>2254493.9333600001</v>
      </c>
      <c r="F25" s="67">
        <f t="shared" si="2"/>
        <v>51085</v>
      </c>
      <c r="G25" s="66">
        <f t="shared" si="2"/>
        <v>1477915.4149999998</v>
      </c>
      <c r="H25" s="28">
        <f t="shared" si="2"/>
        <v>28098</v>
      </c>
      <c r="I25" s="29">
        <f t="shared" si="2"/>
        <v>1497839.7049900002</v>
      </c>
      <c r="J25" s="67">
        <f t="shared" si="2"/>
        <v>20072</v>
      </c>
      <c r="K25" s="66">
        <f t="shared" si="2"/>
        <v>9401095.5779999997</v>
      </c>
      <c r="L25" s="28">
        <f t="shared" si="2"/>
        <v>351352</v>
      </c>
      <c r="M25" s="29">
        <f t="shared" si="2"/>
        <v>12912962.296000004</v>
      </c>
    </row>
    <row r="26" spans="1:13" s="31" customFormat="1" ht="15" customHeight="1" x14ac:dyDescent="0.2">
      <c r="A26" s="32"/>
      <c r="B26" s="33"/>
      <c r="C26" s="34"/>
      <c r="D26" s="35"/>
      <c r="E26" s="34"/>
      <c r="F26" s="35"/>
      <c r="G26" s="34"/>
      <c r="H26" s="35"/>
      <c r="I26" s="34"/>
      <c r="J26" s="35"/>
      <c r="K26" s="34"/>
      <c r="L26" s="35"/>
      <c r="M26" s="34"/>
    </row>
    <row r="27" spans="1:13" x14ac:dyDescent="0.2">
      <c r="A27" s="123" t="s">
        <v>54</v>
      </c>
      <c r="B27" s="124"/>
      <c r="C27" s="124"/>
      <c r="D27" s="124"/>
      <c r="E27" s="124"/>
      <c r="F27" s="124"/>
      <c r="G27" s="124"/>
      <c r="H27" s="124"/>
      <c r="I27" s="124"/>
      <c r="J27" s="36"/>
      <c r="K27" s="37"/>
      <c r="L27" s="36"/>
      <c r="M27" s="37"/>
    </row>
    <row r="28" spans="1:13" s="40" customFormat="1" x14ac:dyDescent="0.2">
      <c r="A28" s="109" t="s">
        <v>102</v>
      </c>
      <c r="B28" s="110"/>
      <c r="C28" s="110"/>
      <c r="D28" s="110"/>
      <c r="E28" s="110"/>
      <c r="F28" s="110"/>
      <c r="G28" s="110"/>
      <c r="H28" s="110"/>
      <c r="I28" s="110"/>
      <c r="J28" s="38"/>
      <c r="K28" s="39"/>
      <c r="L28" s="38"/>
      <c r="M28" s="39"/>
    </row>
    <row r="29" spans="1:13" s="40" customFormat="1" x14ac:dyDescent="0.2">
      <c r="A29" s="41"/>
      <c r="B29" s="42"/>
      <c r="C29" s="43"/>
      <c r="D29" s="42"/>
      <c r="E29" s="43"/>
      <c r="F29" s="42"/>
      <c r="G29" s="43"/>
      <c r="H29" s="42"/>
      <c r="I29" s="43"/>
      <c r="J29" s="38"/>
      <c r="K29" s="39"/>
      <c r="L29" s="38"/>
      <c r="M29" s="39"/>
    </row>
    <row r="30" spans="1:13" x14ac:dyDescent="0.2">
      <c r="A30" s="44"/>
      <c r="C30" s="4"/>
      <c r="D30" s="3"/>
      <c r="E30" s="4"/>
      <c r="F30" s="3"/>
      <c r="G30" s="4"/>
      <c r="H30" s="3"/>
      <c r="I30" s="4"/>
      <c r="J30" s="3"/>
      <c r="L30" s="3"/>
      <c r="M30" s="4"/>
    </row>
    <row r="31" spans="1:13" x14ac:dyDescent="0.2">
      <c r="A31" s="44"/>
      <c r="C31" s="17"/>
      <c r="E31" s="17"/>
      <c r="G31" s="17"/>
      <c r="I31" s="17"/>
      <c r="K31" s="17"/>
      <c r="M31" s="17"/>
    </row>
    <row r="32" spans="1:13" ht="15.75" x14ac:dyDescent="0.25">
      <c r="A32" s="45"/>
      <c r="B32" s="103"/>
      <c r="C32" s="103"/>
      <c r="D32" s="103"/>
      <c r="E32" s="114"/>
      <c r="F32" s="114"/>
      <c r="G32" s="4"/>
      <c r="I32" s="4"/>
      <c r="J32" s="46"/>
      <c r="K32" s="47"/>
      <c r="L32" s="3"/>
      <c r="M32" s="4"/>
    </row>
    <row r="33" spans="1:6" ht="15.75" x14ac:dyDescent="0.25">
      <c r="A33" s="48"/>
      <c r="B33" s="111"/>
      <c r="C33" s="111"/>
      <c r="D33" s="111"/>
      <c r="E33" s="49"/>
      <c r="F33" s="50"/>
    </row>
    <row r="34" spans="1:6" ht="30" customHeight="1" x14ac:dyDescent="0.25">
      <c r="A34" s="51"/>
      <c r="B34" s="103"/>
      <c r="C34" s="103"/>
      <c r="D34" s="103"/>
      <c r="E34" s="114"/>
      <c r="F34" s="114"/>
    </row>
    <row r="35" spans="1:6" x14ac:dyDescent="0.2">
      <c r="A35" s="52"/>
      <c r="B35" s="111"/>
      <c r="C35" s="111"/>
      <c r="D35" s="111"/>
      <c r="E35" s="53"/>
    </row>
    <row r="36" spans="1:6" x14ac:dyDescent="0.2">
      <c r="A36" s="52"/>
      <c r="B36" s="52"/>
      <c r="C36" s="52"/>
      <c r="D36" s="52"/>
      <c r="E36" s="52"/>
    </row>
    <row r="38" spans="1:6" x14ac:dyDescent="0.2">
      <c r="D38" s="5"/>
    </row>
  </sheetData>
  <mergeCells count="21">
    <mergeCell ref="B35:D35"/>
    <mergeCell ref="D5:E5"/>
    <mergeCell ref="F5:G5"/>
    <mergeCell ref="E32:F32"/>
    <mergeCell ref="E34:F34"/>
    <mergeCell ref="B33:D33"/>
    <mergeCell ref="B34:D34"/>
    <mergeCell ref="B32:D32"/>
    <mergeCell ref="A27:I27"/>
    <mergeCell ref="A28:I28"/>
    <mergeCell ref="J5:K5"/>
    <mergeCell ref="J1:M1"/>
    <mergeCell ref="I2:M2"/>
    <mergeCell ref="A3:M3"/>
    <mergeCell ref="A4:A6"/>
    <mergeCell ref="B4:C4"/>
    <mergeCell ref="H5:I5"/>
    <mergeCell ref="D4:M4"/>
    <mergeCell ref="C5:C6"/>
    <mergeCell ref="B5:B6"/>
    <mergeCell ref="L5:M5"/>
  </mergeCells>
  <pageMargins left="0.59055118110236215" right="0.19685039370078741" top="0.78740157480314965" bottom="0.39370078740157483" header="0.31496062992125984" footer="0.31496062992125984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workbookViewId="0">
      <selection activeCell="H34" sqref="H34"/>
    </sheetView>
  </sheetViews>
  <sheetFormatPr defaultRowHeight="12.75" x14ac:dyDescent="0.2"/>
  <cols>
    <col min="1" max="1" width="18" style="54" customWidth="1"/>
    <col min="2" max="2" width="12.7109375" style="54" customWidth="1"/>
    <col min="3" max="3" width="16.7109375" style="54" customWidth="1"/>
    <col min="4" max="4" width="12.7109375" style="54" customWidth="1"/>
    <col min="5" max="5" width="13.140625" style="54" customWidth="1"/>
    <col min="6" max="6" width="12.7109375" style="54" customWidth="1"/>
    <col min="7" max="7" width="14" style="54" customWidth="1"/>
    <col min="8" max="8" width="12.7109375" style="54" customWidth="1"/>
    <col min="9" max="9" width="13.5703125" style="54" customWidth="1"/>
    <col min="10" max="10" width="12.7109375" style="54" customWidth="1"/>
    <col min="11" max="11" width="16.85546875" style="54" customWidth="1"/>
    <col min="12" max="12" width="12.7109375" style="54" customWidth="1"/>
    <col min="13" max="13" width="14.5703125" style="54" customWidth="1"/>
    <col min="14" max="16384" width="9.140625" style="54"/>
  </cols>
  <sheetData>
    <row r="1" spans="1:13" x14ac:dyDescent="0.2">
      <c r="M1" s="1" t="s">
        <v>58</v>
      </c>
    </row>
    <row r="3" spans="1:13" ht="24" customHeight="1" x14ac:dyDescent="0.2">
      <c r="A3" s="125" t="s">
        <v>101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ht="13.5" thickBot="1" x14ac:dyDescent="0.25"/>
    <row r="5" spans="1:13" ht="16.5" customHeight="1" thickBot="1" x14ac:dyDescent="0.25">
      <c r="A5" s="126" t="s">
        <v>59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30"/>
    </row>
    <row r="6" spans="1:13" ht="17.25" customHeight="1" thickBot="1" x14ac:dyDescent="0.25">
      <c r="A6" s="127"/>
      <c r="B6" s="131" t="s">
        <v>60</v>
      </c>
      <c r="C6" s="132"/>
      <c r="D6" s="131" t="s">
        <v>61</v>
      </c>
      <c r="E6" s="131"/>
      <c r="F6" s="133" t="s">
        <v>62</v>
      </c>
      <c r="G6" s="132"/>
      <c r="H6" s="131" t="s">
        <v>63</v>
      </c>
      <c r="I6" s="131"/>
      <c r="J6" s="133" t="s">
        <v>64</v>
      </c>
      <c r="K6" s="132"/>
      <c r="L6" s="133" t="s">
        <v>65</v>
      </c>
      <c r="M6" s="132"/>
    </row>
    <row r="7" spans="1:13" ht="50.25" customHeight="1" thickBot="1" x14ac:dyDescent="0.25">
      <c r="A7" s="128"/>
      <c r="B7" s="73" t="s">
        <v>66</v>
      </c>
      <c r="C7" s="72" t="s">
        <v>87</v>
      </c>
      <c r="D7" s="73" t="s">
        <v>67</v>
      </c>
      <c r="E7" s="74" t="s">
        <v>88</v>
      </c>
      <c r="F7" s="71" t="s">
        <v>67</v>
      </c>
      <c r="G7" s="72" t="s">
        <v>88</v>
      </c>
      <c r="H7" s="73" t="s">
        <v>67</v>
      </c>
      <c r="I7" s="74" t="s">
        <v>88</v>
      </c>
      <c r="J7" s="71" t="s">
        <v>67</v>
      </c>
      <c r="K7" s="72" t="s">
        <v>88</v>
      </c>
      <c r="L7" s="71" t="s">
        <v>68</v>
      </c>
      <c r="M7" s="72" t="s">
        <v>88</v>
      </c>
    </row>
    <row r="8" spans="1:13" ht="15" customHeight="1" x14ac:dyDescent="0.2">
      <c r="A8" s="80" t="s">
        <v>69</v>
      </c>
      <c r="B8" s="70">
        <f>D8+F8+H8+J8+L8</f>
        <v>17831</v>
      </c>
      <c r="C8" s="87">
        <f>E8+G8+I8+K8+M8</f>
        <v>805987.02239000006</v>
      </c>
      <c r="D8" s="70">
        <v>3529</v>
      </c>
      <c r="E8" s="91">
        <v>87897.65</v>
      </c>
      <c r="F8" s="55">
        <v>2644</v>
      </c>
      <c r="G8" s="87">
        <v>57427.472999999998</v>
      </c>
      <c r="H8" s="70">
        <v>710</v>
      </c>
      <c r="I8" s="91">
        <v>26845.348389999999</v>
      </c>
      <c r="J8" s="55">
        <v>682</v>
      </c>
      <c r="K8" s="87">
        <v>265486.91200000001</v>
      </c>
      <c r="L8" s="55">
        <v>10266</v>
      </c>
      <c r="M8" s="87">
        <v>368329.63900000002</v>
      </c>
    </row>
    <row r="9" spans="1:13" ht="15" customHeight="1" x14ac:dyDescent="0.2">
      <c r="A9" s="79" t="s">
        <v>70</v>
      </c>
      <c r="B9" s="68">
        <f t="shared" ref="B9:B24" si="0">D9+F9+H9+J9+L9</f>
        <v>27263</v>
      </c>
      <c r="C9" s="88">
        <f t="shared" ref="C9:C24" si="1">E9+G9+I9+K9+M9</f>
        <v>1332522.5359999998</v>
      </c>
      <c r="D9" s="68">
        <v>3816</v>
      </c>
      <c r="E9" s="92">
        <v>93673.004000000001</v>
      </c>
      <c r="F9" s="77">
        <v>3218</v>
      </c>
      <c r="G9" s="88">
        <v>92463.116999999998</v>
      </c>
      <c r="H9" s="75">
        <v>1466</v>
      </c>
      <c r="I9" s="92">
        <v>77607.763000000006</v>
      </c>
      <c r="J9" s="77">
        <v>1032</v>
      </c>
      <c r="K9" s="88">
        <v>441020.891</v>
      </c>
      <c r="L9" s="77">
        <v>17731</v>
      </c>
      <c r="M9" s="88">
        <v>627757.76100000006</v>
      </c>
    </row>
    <row r="10" spans="1:13" ht="15" customHeight="1" x14ac:dyDescent="0.25">
      <c r="A10" s="79" t="s">
        <v>71</v>
      </c>
      <c r="B10" s="68">
        <f t="shared" si="0"/>
        <v>59120</v>
      </c>
      <c r="C10" s="88">
        <f t="shared" si="1"/>
        <v>2703730.9560000002</v>
      </c>
      <c r="D10" s="68">
        <v>4948</v>
      </c>
      <c r="E10" s="93">
        <v>116470.68799999999</v>
      </c>
      <c r="F10" s="69">
        <v>4746</v>
      </c>
      <c r="G10" s="96">
        <v>112354.61900000001</v>
      </c>
      <c r="H10" s="68">
        <v>3115</v>
      </c>
      <c r="I10" s="93">
        <v>93560.759000000005</v>
      </c>
      <c r="J10" s="69">
        <v>2108</v>
      </c>
      <c r="K10" s="96">
        <v>865696.33200000005</v>
      </c>
      <c r="L10" s="69">
        <v>44203</v>
      </c>
      <c r="M10" s="96">
        <v>1515648.558</v>
      </c>
    </row>
    <row r="11" spans="1:13" ht="15" customHeight="1" x14ac:dyDescent="0.2">
      <c r="A11" s="79" t="s">
        <v>72</v>
      </c>
      <c r="B11" s="68">
        <f t="shared" si="0"/>
        <v>23869</v>
      </c>
      <c r="C11" s="88">
        <f t="shared" si="1"/>
        <v>1451388.8640000001</v>
      </c>
      <c r="D11" s="68">
        <v>3302</v>
      </c>
      <c r="E11" s="92">
        <v>120426.74</v>
      </c>
      <c r="F11" s="69">
        <v>2736</v>
      </c>
      <c r="G11" s="88">
        <v>110310.98299999999</v>
      </c>
      <c r="H11" s="68">
        <v>3389</v>
      </c>
      <c r="I11" s="92">
        <v>220691.315</v>
      </c>
      <c r="J11" s="69">
        <v>847</v>
      </c>
      <c r="K11" s="88">
        <v>417800.31900000002</v>
      </c>
      <c r="L11" s="69">
        <v>13595</v>
      </c>
      <c r="M11" s="88">
        <v>582159.50699999998</v>
      </c>
    </row>
    <row r="12" spans="1:13" ht="15" customHeight="1" x14ac:dyDescent="0.2">
      <c r="A12" s="79" t="s">
        <v>73</v>
      </c>
      <c r="B12" s="68">
        <f t="shared" si="0"/>
        <v>31527</v>
      </c>
      <c r="C12" s="88">
        <f t="shared" si="1"/>
        <v>1959962.3376</v>
      </c>
      <c r="D12" s="68">
        <v>5082</v>
      </c>
      <c r="E12" s="92">
        <v>120564.107</v>
      </c>
      <c r="F12" s="69">
        <v>4514</v>
      </c>
      <c r="G12" s="88">
        <v>104255.121</v>
      </c>
      <c r="H12" s="68">
        <v>1883</v>
      </c>
      <c r="I12" s="92">
        <v>126728.62059999999</v>
      </c>
      <c r="J12" s="69">
        <v>1332</v>
      </c>
      <c r="K12" s="88">
        <v>905718.79700000002</v>
      </c>
      <c r="L12" s="69">
        <v>18716</v>
      </c>
      <c r="M12" s="88">
        <v>702695.69200000004</v>
      </c>
    </row>
    <row r="13" spans="1:13" ht="15" customHeight="1" x14ac:dyDescent="0.2">
      <c r="A13" s="79" t="s">
        <v>74</v>
      </c>
      <c r="B13" s="68">
        <f t="shared" si="0"/>
        <v>33280</v>
      </c>
      <c r="C13" s="88">
        <f t="shared" si="1"/>
        <v>1557153.845</v>
      </c>
      <c r="D13" s="68">
        <v>4382</v>
      </c>
      <c r="E13" s="92">
        <v>91438.217999999993</v>
      </c>
      <c r="F13" s="69">
        <v>2314</v>
      </c>
      <c r="G13" s="88">
        <v>62585.404000000002</v>
      </c>
      <c r="H13" s="68">
        <v>1010</v>
      </c>
      <c r="I13" s="92">
        <v>43701.713000000003</v>
      </c>
      <c r="J13" s="69">
        <v>1224</v>
      </c>
      <c r="K13" s="88">
        <v>533340.62800000003</v>
      </c>
      <c r="L13" s="69">
        <v>24350</v>
      </c>
      <c r="M13" s="88">
        <v>826087.88199999998</v>
      </c>
    </row>
    <row r="14" spans="1:13" ht="15" customHeight="1" x14ac:dyDescent="0.2">
      <c r="A14" s="79" t="s">
        <v>75</v>
      </c>
      <c r="B14" s="68">
        <f t="shared" si="0"/>
        <v>19428</v>
      </c>
      <c r="C14" s="88">
        <f t="shared" si="1"/>
        <v>991882.571</v>
      </c>
      <c r="D14" s="68">
        <v>2598</v>
      </c>
      <c r="E14" s="92">
        <v>68810.910999999993</v>
      </c>
      <c r="F14" s="69">
        <v>1970</v>
      </c>
      <c r="G14" s="88">
        <v>48897.639000000003</v>
      </c>
      <c r="H14" s="68">
        <v>2582</v>
      </c>
      <c r="I14" s="92">
        <v>190916.60399999999</v>
      </c>
      <c r="J14" s="69">
        <v>690</v>
      </c>
      <c r="K14" s="88">
        <v>268744.11599999998</v>
      </c>
      <c r="L14" s="69">
        <v>11588</v>
      </c>
      <c r="M14" s="88">
        <v>414513.30099999998</v>
      </c>
    </row>
    <row r="15" spans="1:13" ht="15" customHeight="1" x14ac:dyDescent="0.2">
      <c r="A15" s="79" t="s">
        <v>76</v>
      </c>
      <c r="B15" s="68">
        <f t="shared" si="0"/>
        <v>40187</v>
      </c>
      <c r="C15" s="88">
        <f t="shared" si="1"/>
        <v>1925528.4124000003</v>
      </c>
      <c r="D15" s="68">
        <v>13498</v>
      </c>
      <c r="E15" s="92">
        <v>441275.69839999999</v>
      </c>
      <c r="F15" s="69">
        <v>5056</v>
      </c>
      <c r="G15" s="88">
        <v>149926.18100000001</v>
      </c>
      <c r="H15" s="68">
        <v>1321</v>
      </c>
      <c r="I15" s="92">
        <v>63432.767</v>
      </c>
      <c r="J15" s="69">
        <v>1209</v>
      </c>
      <c r="K15" s="88">
        <v>570783.21400000004</v>
      </c>
      <c r="L15" s="69">
        <v>19103</v>
      </c>
      <c r="M15" s="88">
        <v>700110.55200000003</v>
      </c>
    </row>
    <row r="16" spans="1:13" ht="15" customHeight="1" x14ac:dyDescent="0.2">
      <c r="A16" s="79" t="s">
        <v>77</v>
      </c>
      <c r="B16" s="68">
        <f t="shared" si="0"/>
        <v>26070</v>
      </c>
      <c r="C16" s="88">
        <f t="shared" si="1"/>
        <v>1159730.183</v>
      </c>
      <c r="D16" s="68">
        <v>2926</v>
      </c>
      <c r="E16" s="92">
        <v>57507.148999999998</v>
      </c>
      <c r="F16" s="69">
        <v>2457</v>
      </c>
      <c r="G16" s="88">
        <v>61849.678</v>
      </c>
      <c r="H16" s="68">
        <v>1190</v>
      </c>
      <c r="I16" s="92">
        <v>38858.432999999997</v>
      </c>
      <c r="J16" s="69">
        <v>1192</v>
      </c>
      <c r="K16" s="88">
        <v>408215.41</v>
      </c>
      <c r="L16" s="69">
        <v>18305</v>
      </c>
      <c r="M16" s="88">
        <v>593299.51300000004</v>
      </c>
    </row>
    <row r="17" spans="1:13" ht="15" customHeight="1" x14ac:dyDescent="0.2">
      <c r="A17" s="79" t="s">
        <v>78</v>
      </c>
      <c r="B17" s="68">
        <f t="shared" si="0"/>
        <v>17533</v>
      </c>
      <c r="C17" s="88">
        <f t="shared" si="1"/>
        <v>786635.43200000003</v>
      </c>
      <c r="D17" s="68">
        <v>3436</v>
      </c>
      <c r="E17" s="92">
        <v>78757.191000000006</v>
      </c>
      <c r="F17" s="69">
        <v>2797</v>
      </c>
      <c r="G17" s="88">
        <v>57969.175999999999</v>
      </c>
      <c r="H17" s="68">
        <v>1432</v>
      </c>
      <c r="I17" s="92">
        <v>50285.000999999997</v>
      </c>
      <c r="J17" s="69">
        <v>559</v>
      </c>
      <c r="K17" s="88">
        <v>245943.26800000001</v>
      </c>
      <c r="L17" s="69">
        <v>9309</v>
      </c>
      <c r="M17" s="88">
        <v>353680.79599999997</v>
      </c>
    </row>
    <row r="18" spans="1:13" ht="15" customHeight="1" x14ac:dyDescent="0.2">
      <c r="A18" s="79" t="s">
        <v>79</v>
      </c>
      <c r="B18" s="68">
        <f t="shared" si="0"/>
        <v>27322</v>
      </c>
      <c r="C18" s="88">
        <f t="shared" si="1"/>
        <v>1783840.1540000001</v>
      </c>
      <c r="D18" s="68">
        <v>4386</v>
      </c>
      <c r="E18" s="92">
        <v>173454.261</v>
      </c>
      <c r="F18" s="69">
        <v>2665</v>
      </c>
      <c r="G18" s="88">
        <v>141865.03700000001</v>
      </c>
      <c r="H18" s="68">
        <v>1888</v>
      </c>
      <c r="I18" s="92">
        <v>97669.824999999997</v>
      </c>
      <c r="J18" s="69">
        <v>1198</v>
      </c>
      <c r="K18" s="88">
        <v>673997.84400000004</v>
      </c>
      <c r="L18" s="69">
        <v>17185</v>
      </c>
      <c r="M18" s="88">
        <v>696853.18700000003</v>
      </c>
    </row>
    <row r="19" spans="1:13" ht="15" customHeight="1" x14ac:dyDescent="0.2">
      <c r="A19" s="79" t="s">
        <v>80</v>
      </c>
      <c r="B19" s="68">
        <f t="shared" si="0"/>
        <v>16903</v>
      </c>
      <c r="C19" s="88">
        <f t="shared" si="1"/>
        <v>852360.87535999995</v>
      </c>
      <c r="D19" s="68">
        <v>3222</v>
      </c>
      <c r="E19" s="92">
        <v>90297.780360000004</v>
      </c>
      <c r="F19" s="69">
        <v>2476</v>
      </c>
      <c r="G19" s="88">
        <v>67849.42</v>
      </c>
      <c r="H19" s="68">
        <v>1084</v>
      </c>
      <c r="I19" s="92">
        <v>48915.5</v>
      </c>
      <c r="J19" s="69">
        <v>658</v>
      </c>
      <c r="K19" s="88">
        <v>283839.41700000002</v>
      </c>
      <c r="L19" s="69">
        <v>9463</v>
      </c>
      <c r="M19" s="88">
        <v>361458.75799999997</v>
      </c>
    </row>
    <row r="20" spans="1:13" ht="15" customHeight="1" x14ac:dyDescent="0.2">
      <c r="A20" s="79" t="s">
        <v>81</v>
      </c>
      <c r="B20" s="68">
        <f t="shared" si="0"/>
        <v>10427</v>
      </c>
      <c r="C20" s="88">
        <f t="shared" si="1"/>
        <v>448033.24</v>
      </c>
      <c r="D20" s="68">
        <v>2417</v>
      </c>
      <c r="E20" s="92">
        <v>48196.718999999997</v>
      </c>
      <c r="F20" s="69">
        <v>1449</v>
      </c>
      <c r="G20" s="88">
        <v>27526.013999999999</v>
      </c>
      <c r="H20" s="68">
        <v>758</v>
      </c>
      <c r="I20" s="92">
        <v>26689.526999999998</v>
      </c>
      <c r="J20" s="69">
        <v>348</v>
      </c>
      <c r="K20" s="88">
        <v>147895.79300000001</v>
      </c>
      <c r="L20" s="69">
        <v>5455</v>
      </c>
      <c r="M20" s="88">
        <v>197725.18700000001</v>
      </c>
    </row>
    <row r="21" spans="1:13" ht="15" customHeight="1" x14ac:dyDescent="0.2">
      <c r="A21" s="79" t="s">
        <v>94</v>
      </c>
      <c r="B21" s="68">
        <f t="shared" si="0"/>
        <v>65735</v>
      </c>
      <c r="C21" s="88">
        <f t="shared" si="1"/>
        <v>2557061.5359999998</v>
      </c>
      <c r="D21" s="68">
        <v>7467</v>
      </c>
      <c r="E21" s="92">
        <v>147484.20499999999</v>
      </c>
      <c r="F21" s="69">
        <v>3596</v>
      </c>
      <c r="G21" s="88">
        <v>86493.373000000007</v>
      </c>
      <c r="H21" s="68">
        <v>1043</v>
      </c>
      <c r="I21" s="92">
        <v>42789.122000000003</v>
      </c>
      <c r="J21" s="69">
        <v>1805</v>
      </c>
      <c r="K21" s="88">
        <v>664852.56900000002</v>
      </c>
      <c r="L21" s="69">
        <v>51824</v>
      </c>
      <c r="M21" s="88">
        <v>1615442.267</v>
      </c>
    </row>
    <row r="22" spans="1:13" ht="15" customHeight="1" x14ac:dyDescent="0.2">
      <c r="A22" s="79" t="s">
        <v>82</v>
      </c>
      <c r="B22" s="68">
        <f t="shared" si="0"/>
        <v>44954</v>
      </c>
      <c r="C22" s="88">
        <f t="shared" si="1"/>
        <v>3098873.378</v>
      </c>
      <c r="D22" s="68">
        <v>6817</v>
      </c>
      <c r="E22" s="92">
        <v>269712.28200000001</v>
      </c>
      <c r="F22" s="69">
        <v>3613</v>
      </c>
      <c r="G22" s="88">
        <v>137596.49900000001</v>
      </c>
      <c r="H22" s="68">
        <v>2652</v>
      </c>
      <c r="I22" s="92">
        <v>175833.53599999999</v>
      </c>
      <c r="J22" s="69">
        <v>2226</v>
      </c>
      <c r="K22" s="88">
        <v>1164113.2150000001</v>
      </c>
      <c r="L22" s="69">
        <v>29646</v>
      </c>
      <c r="M22" s="88">
        <v>1351617.8459999999</v>
      </c>
    </row>
    <row r="23" spans="1:13" ht="15" customHeight="1" x14ac:dyDescent="0.2">
      <c r="A23" s="79" t="s">
        <v>98</v>
      </c>
      <c r="B23" s="68">
        <f t="shared" si="0"/>
        <v>35532</v>
      </c>
      <c r="C23" s="88">
        <f t="shared" si="1"/>
        <v>2533597.7079999996</v>
      </c>
      <c r="D23" s="68">
        <v>4411</v>
      </c>
      <c r="E23" s="92">
        <v>154047.402</v>
      </c>
      <c r="F23" s="69">
        <v>2767</v>
      </c>
      <c r="G23" s="88">
        <v>100452.102</v>
      </c>
      <c r="H23" s="68">
        <v>1912</v>
      </c>
      <c r="I23" s="92">
        <v>144925.76300000001</v>
      </c>
      <c r="J23" s="69">
        <v>1727</v>
      </c>
      <c r="K23" s="88">
        <v>1004640.2439999999</v>
      </c>
      <c r="L23" s="69">
        <v>24715</v>
      </c>
      <c r="M23" s="88">
        <v>1129532.1969999999</v>
      </c>
    </row>
    <row r="24" spans="1:13" ht="15" customHeight="1" thickBot="1" x14ac:dyDescent="0.25">
      <c r="A24" s="81" t="s">
        <v>95</v>
      </c>
      <c r="B24" s="78">
        <f t="shared" si="0"/>
        <v>33813</v>
      </c>
      <c r="C24" s="89">
        <f t="shared" si="1"/>
        <v>1596017.8766000001</v>
      </c>
      <c r="D24" s="83">
        <v>3950</v>
      </c>
      <c r="E24" s="94">
        <v>94479.927599999995</v>
      </c>
      <c r="F24" s="84">
        <v>2067</v>
      </c>
      <c r="G24" s="97">
        <v>58093.578999999998</v>
      </c>
      <c r="H24" s="83">
        <v>663</v>
      </c>
      <c r="I24" s="94">
        <v>28388.108</v>
      </c>
      <c r="J24" s="84">
        <v>1235</v>
      </c>
      <c r="K24" s="97">
        <v>539006.60900000005</v>
      </c>
      <c r="L24" s="84">
        <v>25898</v>
      </c>
      <c r="M24" s="97">
        <v>876049.65300000005</v>
      </c>
    </row>
    <row r="25" spans="1:13" ht="15" customHeight="1" thickBot="1" x14ac:dyDescent="0.25">
      <c r="A25" s="82" t="s">
        <v>83</v>
      </c>
      <c r="B25" s="76">
        <f>SUM(B8:B24)</f>
        <v>530794</v>
      </c>
      <c r="C25" s="90">
        <f t="shared" ref="C25:M25" si="2">SUM(C8:C24)</f>
        <v>27544306.92735</v>
      </c>
      <c r="D25" s="56">
        <f t="shared" si="2"/>
        <v>80187</v>
      </c>
      <c r="E25" s="95">
        <f t="shared" si="2"/>
        <v>2254493.9333600001</v>
      </c>
      <c r="F25" s="56">
        <f t="shared" si="2"/>
        <v>51085</v>
      </c>
      <c r="G25" s="98">
        <f t="shared" si="2"/>
        <v>1477915.4149999998</v>
      </c>
      <c r="H25" s="85">
        <f t="shared" si="2"/>
        <v>28098</v>
      </c>
      <c r="I25" s="95">
        <f t="shared" si="2"/>
        <v>1497839.7049900002</v>
      </c>
      <c r="J25" s="86">
        <f t="shared" si="2"/>
        <v>20072</v>
      </c>
      <c r="K25" s="98">
        <f t="shared" si="2"/>
        <v>9401095.5779999997</v>
      </c>
      <c r="L25" s="56">
        <f t="shared" si="2"/>
        <v>351352</v>
      </c>
      <c r="M25" s="98">
        <f t="shared" si="2"/>
        <v>12912962.296000004</v>
      </c>
    </row>
    <row r="27" spans="1:13" s="57" customFormat="1" ht="12.75" customHeight="1" x14ac:dyDescent="0.2">
      <c r="A27" s="109" t="s">
        <v>84</v>
      </c>
      <c r="B27" s="109"/>
      <c r="C27" s="109"/>
      <c r="D27" s="109"/>
      <c r="E27" s="109"/>
      <c r="F27" s="109"/>
      <c r="G27" s="109"/>
      <c r="H27" s="109"/>
      <c r="I27" s="109"/>
      <c r="J27" s="109"/>
    </row>
    <row r="28" spans="1:13" s="57" customFormat="1" x14ac:dyDescent="0.2">
      <c r="A28" s="41" t="s">
        <v>85</v>
      </c>
      <c r="B28" s="41"/>
      <c r="C28" s="42"/>
      <c r="D28" s="43"/>
      <c r="E28" s="42"/>
      <c r="F28" s="43"/>
      <c r="G28" s="42"/>
      <c r="H28" s="43"/>
      <c r="I28" s="42"/>
      <c r="J28" s="43"/>
    </row>
    <row r="31" spans="1:13" x14ac:dyDescent="0.2"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</row>
    <row r="32" spans="1:13" x14ac:dyDescent="0.2"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</row>
  </sheetData>
  <mergeCells count="10">
    <mergeCell ref="A27:J27"/>
    <mergeCell ref="A3:M3"/>
    <mergeCell ref="A5:A7"/>
    <mergeCell ref="B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7св-рус.</vt:lpstr>
      <vt:lpstr>7св-каз.</vt:lpstr>
      <vt:lpstr>7св-англ.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2015-02-11T11:30:35Z</cp:lastPrinted>
  <dcterms:created xsi:type="dcterms:W3CDTF">1996-10-08T23:32:33Z</dcterms:created>
  <dcterms:modified xsi:type="dcterms:W3CDTF">2023-06-27T11:08:27Z</dcterms:modified>
</cp:coreProperties>
</file>