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12 СВ\"/>
    </mc:Choice>
  </mc:AlternateContent>
  <xr:revisionPtr revIDLastSave="0" documentId="13_ncr:1_{9DC1C97F-C3AD-4621-9343-54AF7D3F5952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<sst xmlns="http://schemas.openxmlformats.org/spreadsheetml/2006/main" count="87" uniqueCount="64">
  <si>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</si>
  <si>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</si>
  <si>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</si>
  <si>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</si>
  <si>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</si>
  <si>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</si>
  <si>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</si>
  <si>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</si>
  <si>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</si>
  <si>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</si>
  <si>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</si>
  <si>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</si>
  <si>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</si>
  <si>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</si>
  <si>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</si>
  <si>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</si>
  <si>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</si>
  <si>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</si>
  <si>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</si>
  <si>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</si>
  <si>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</si>
  <si>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</si>
  <si>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</si>
  <si>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</si>
  <si>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</si>
  <si>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</si>
  <si>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</si>
  <si>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</si>
  <si>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</si>
  <si>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2012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</si>
  <si>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</si>
  <si>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</si>
  <si>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2012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</si>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</sst>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6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6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166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7" fontId="14" fillId="2" borderId="14" xfId="46" applyNumberFormat="1" applyFont="1" applyFill="1" applyBorder="1" applyAlignment="1">
      <alignment wrapText="1"/>
    </xf>
    <xf numFmtId="167" fontId="14" fillId="2" borderId="15" xfId="46" applyNumberFormat="1" applyFont="1" applyFill="1" applyBorder="1" applyAlignment="1">
      <alignment wrapText="1"/>
    </xf>
    <xf numFmtId="167" fontId="14" fillId="2" borderId="16" xfId="46" applyNumberFormat="1" applyFont="1" applyFill="1" applyBorder="1" applyAlignment="1">
      <alignment wrapText="1"/>
    </xf>
    <xf numFmtId="167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8" xfId="46" applyNumberFormat="1" applyFont="1" applyBorder="1" applyAlignment="1"/>
    <xf numFmtId="165" fontId="5" fillId="34" borderId="8" xfId="46" applyNumberFormat="1" applyFont="1" applyFill="1" applyBorder="1" applyAlignment="1">
      <alignment horizontal="right" vertical="center"/>
    </xf>
    <xf numFmtId="165" fontId="10" fillId="0" borderId="19" xfId="46" applyNumberFormat="1" applyFont="1" applyBorder="1" applyAlignment="1"/>
    <xf numFmtId="165" fontId="10" fillId="0" borderId="20" xfId="46" applyNumberFormat="1" applyFont="1" applyBorder="1" applyAlignment="1"/>
    <xf numFmtId="165" fontId="10" fillId="0" borderId="17" xfId="46" applyNumberFormat="1" applyFont="1" applyBorder="1" applyAlignment="1"/>
    <xf numFmtId="165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168" fontId="10" fillId="0" borderId="19" xfId="46" applyNumberFormat="1" applyFont="1" applyBorder="1" applyAlignment="1"/>
    <xf numFmtId="166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8" fontId="10" fillId="0" borderId="20" xfId="46" applyNumberFormat="1" applyFont="1" applyBorder="1" applyAlignment="1"/>
    <xf numFmtId="166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8" fontId="10" fillId="0" borderId="17" xfId="46" applyNumberFormat="1" applyFont="1" applyBorder="1" applyAlignment="1"/>
    <xf numFmtId="166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8" fontId="5" fillId="34" borderId="8" xfId="46" applyNumberFormat="1" applyFont="1" applyFill="1" applyBorder="1" applyAlignment="1">
      <alignment horizontal="right" vertical="center"/>
    </xf>
    <xf numFmtId="168" fontId="5" fillId="36" borderId="9" xfId="46" applyNumberFormat="1" applyFont="1" applyFill="1" applyBorder="1" applyAlignment="1">
      <alignment horizontal="right" vertical="center"/>
    </xf>
    <xf numFmtId="168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33" fillId="0" borderId="0" xfId="40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6" fontId="6" fillId="0" borderId="19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6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M38"/>
  <sheetViews>
    <sheetView zoomScaleNormal="100" workbookViewId="0">
      <selection activeCell="C25" sqref="C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3.5" customHeight="1" thickBot="1" x14ac:dyDescent="0.25">
      <c r="A3" s="91" t="s">
        <v>0</v>
      </c>
      <c r="B3" s="94" t="s">
        <v>1</v>
      </c>
      <c r="C3" s="95"/>
      <c r="D3" s="101" t="s">
        <v>2</v>
      </c>
      <c r="E3" s="102"/>
      <c r="F3" s="102"/>
      <c r="G3" s="102"/>
      <c r="H3" s="102"/>
      <c r="I3" s="102"/>
      <c r="J3" s="102"/>
      <c r="K3" s="102"/>
      <c r="L3" s="102"/>
      <c r="M3" s="103"/>
    </row>
    <row r="4" spans="1:13" ht="57" customHeight="1" x14ac:dyDescent="0.2">
      <c r="A4" s="92"/>
      <c r="B4" s="107" t="s">
        <v>3</v>
      </c>
      <c r="C4" s="96" t="s">
        <v>30</v>
      </c>
      <c r="D4" s="98" t="s">
        <v>4</v>
      </c>
      <c r="E4" s="100"/>
      <c r="F4" s="98" t="s">
        <v>5</v>
      </c>
      <c r="G4" s="100"/>
      <c r="H4" s="98" t="s">
        <v>6</v>
      </c>
      <c r="I4" s="100"/>
      <c r="J4" s="98" t="s">
        <v>24</v>
      </c>
      <c r="K4" s="100"/>
      <c r="L4" s="98" t="s">
        <v>25</v>
      </c>
      <c r="M4" s="99"/>
    </row>
    <row r="5" spans="1:13" ht="42.75" customHeight="1" thickBot="1" x14ac:dyDescent="0.25">
      <c r="A5" s="93"/>
      <c r="B5" s="108"/>
      <c r="C5" s="97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22588</v>
      </c>
      <c r="C7" s="51">
        <f>(E7+G7+I7+K7+M7)</f>
        <v>2776913.7220000001</v>
      </c>
      <c r="D7" s="43">
        <v>2439</v>
      </c>
      <c r="E7" s="53">
        <v>123557.569</v>
      </c>
      <c r="F7" s="43">
        <v>1111</v>
      </c>
      <c r="G7" s="53">
        <v>85372.149000000005</v>
      </c>
      <c r="H7" s="43">
        <v>147</v>
      </c>
      <c r="I7" s="53">
        <v>6434.0259999999998</v>
      </c>
      <c r="J7" s="43">
        <v>5963</v>
      </c>
      <c r="K7" s="53">
        <v>1266279.226</v>
      </c>
      <c r="L7" s="43">
        <v>12928</v>
      </c>
      <c r="M7" s="57">
        <v>1295270.7520000001</v>
      </c>
    </row>
    <row r="8" spans="1:13" ht="15" customHeight="1" x14ac:dyDescent="0.25">
      <c r="A8" s="40" t="s">
        <v>8</v>
      </c>
      <c r="B8" s="43">
        <f t="shared" ref="B8:B22" si="0">D8+F8+H8+J8+L8</f>
        <v>28908</v>
      </c>
      <c r="C8" s="51">
        <f t="shared" ref="C8:C22" si="1">(E8+G8+I8+K8+M8)</f>
        <v>4020467.6631199997</v>
      </c>
      <c r="D8" s="44">
        <v>1983</v>
      </c>
      <c r="E8" s="54">
        <v>125991.55712</v>
      </c>
      <c r="F8" s="44">
        <v>1346</v>
      </c>
      <c r="G8" s="54">
        <v>140254.158</v>
      </c>
      <c r="H8" s="44">
        <v>393</v>
      </c>
      <c r="I8" s="54">
        <v>26381.327000000001</v>
      </c>
      <c r="J8" s="44">
        <v>7935</v>
      </c>
      <c r="K8" s="54">
        <v>1873911.4979999999</v>
      </c>
      <c r="L8" s="44">
        <v>17251</v>
      </c>
      <c r="M8" s="58">
        <v>1853929.1229999999</v>
      </c>
    </row>
    <row r="9" spans="1:13" ht="15" customHeight="1" x14ac:dyDescent="0.25">
      <c r="A9" s="40" t="s">
        <v>9</v>
      </c>
      <c r="B9" s="43">
        <f t="shared" si="0"/>
        <v>50710</v>
      </c>
      <c r="C9" s="51">
        <f t="shared" si="1"/>
        <v>7294279.6812299993</v>
      </c>
      <c r="D9" s="44">
        <v>4100</v>
      </c>
      <c r="E9" s="54">
        <v>244046.07322999998</v>
      </c>
      <c r="F9" s="44">
        <v>1307</v>
      </c>
      <c r="G9" s="54">
        <v>124011</v>
      </c>
      <c r="H9" s="44">
        <v>312</v>
      </c>
      <c r="I9" s="54">
        <v>16374.37</v>
      </c>
      <c r="J9" s="44">
        <v>13915</v>
      </c>
      <c r="K9" s="54">
        <v>3480619.7719999999</v>
      </c>
      <c r="L9" s="44">
        <v>31076</v>
      </c>
      <c r="M9" s="58">
        <v>3429228.466</v>
      </c>
    </row>
    <row r="10" spans="1:13" ht="15" customHeight="1" x14ac:dyDescent="0.25">
      <c r="A10" s="40" t="s">
        <v>10</v>
      </c>
      <c r="B10" s="43">
        <f t="shared" si="0"/>
        <v>27979</v>
      </c>
      <c r="C10" s="51">
        <f t="shared" si="1"/>
        <v>4693962.8406600002</v>
      </c>
      <c r="D10" s="44">
        <v>1857</v>
      </c>
      <c r="E10" s="54">
        <v>151795.15865999999</v>
      </c>
      <c r="F10" s="44">
        <v>1213</v>
      </c>
      <c r="G10" s="54">
        <v>181974.698</v>
      </c>
      <c r="H10" s="44">
        <v>1841</v>
      </c>
      <c r="I10" s="54">
        <v>155596.98300000001</v>
      </c>
      <c r="J10" s="44">
        <v>6982</v>
      </c>
      <c r="K10" s="54">
        <v>2215771.7769999998</v>
      </c>
      <c r="L10" s="44">
        <v>16086</v>
      </c>
      <c r="M10" s="58">
        <v>1988824.2239999999</v>
      </c>
    </row>
    <row r="11" spans="1:13" ht="15" customHeight="1" x14ac:dyDescent="0.25">
      <c r="A11" s="40" t="s">
        <v>11</v>
      </c>
      <c r="B11" s="43">
        <f t="shared" si="0"/>
        <v>40886</v>
      </c>
      <c r="C11" s="51">
        <f t="shared" si="1"/>
        <v>5835298.0463700006</v>
      </c>
      <c r="D11" s="44">
        <v>4598</v>
      </c>
      <c r="E11" s="54">
        <v>257673.81337000002</v>
      </c>
      <c r="F11" s="44">
        <v>1882</v>
      </c>
      <c r="G11" s="54">
        <v>160429.35200000001</v>
      </c>
      <c r="H11" s="44">
        <v>1151</v>
      </c>
      <c r="I11" s="54">
        <v>43304.305</v>
      </c>
      <c r="J11" s="44">
        <v>11042</v>
      </c>
      <c r="K11" s="54">
        <v>3107269.8620000002</v>
      </c>
      <c r="L11" s="44">
        <v>22213</v>
      </c>
      <c r="M11" s="58">
        <v>2266620.7140000002</v>
      </c>
    </row>
    <row r="12" spans="1:13" ht="15" customHeight="1" x14ac:dyDescent="0.25">
      <c r="A12" s="40" t="s">
        <v>12</v>
      </c>
      <c r="B12" s="43">
        <f t="shared" si="0"/>
        <v>30358</v>
      </c>
      <c r="C12" s="51">
        <f t="shared" si="1"/>
        <v>3650364.7489999998</v>
      </c>
      <c r="D12" s="44">
        <v>2178</v>
      </c>
      <c r="E12" s="54">
        <v>116858.76</v>
      </c>
      <c r="F12" s="44">
        <v>937</v>
      </c>
      <c r="G12" s="54">
        <v>85528.978000000003</v>
      </c>
      <c r="H12" s="44">
        <v>578</v>
      </c>
      <c r="I12" s="54">
        <v>29179.665000000001</v>
      </c>
      <c r="J12" s="44">
        <v>8464</v>
      </c>
      <c r="K12" s="54">
        <v>1615133.091</v>
      </c>
      <c r="L12" s="44">
        <v>18201</v>
      </c>
      <c r="M12" s="58">
        <v>1803664.2549999999</v>
      </c>
    </row>
    <row r="13" spans="1:13" ht="15" customHeight="1" x14ac:dyDescent="0.25">
      <c r="A13" s="40" t="s">
        <v>13</v>
      </c>
      <c r="B13" s="43">
        <f t="shared" si="0"/>
        <v>23110</v>
      </c>
      <c r="C13" s="51">
        <f t="shared" si="1"/>
        <v>2977134.747</v>
      </c>
      <c r="D13" s="44">
        <v>2284</v>
      </c>
      <c r="E13" s="54">
        <v>125432.57799999999</v>
      </c>
      <c r="F13" s="44">
        <v>1071</v>
      </c>
      <c r="G13" s="54">
        <v>85117.134000000005</v>
      </c>
      <c r="H13" s="44">
        <v>2042</v>
      </c>
      <c r="I13" s="54">
        <v>141590.60500000001</v>
      </c>
      <c r="J13" s="44">
        <v>5563</v>
      </c>
      <c r="K13" s="54">
        <v>1338323.611</v>
      </c>
      <c r="L13" s="44">
        <v>12150</v>
      </c>
      <c r="M13" s="58">
        <v>1286670.8189999999</v>
      </c>
    </row>
    <row r="14" spans="1:13" ht="15" customHeight="1" x14ac:dyDescent="0.25">
      <c r="A14" s="40" t="s">
        <v>14</v>
      </c>
      <c r="B14" s="43">
        <f t="shared" si="0"/>
        <v>50370</v>
      </c>
      <c r="C14" s="51">
        <f t="shared" si="1"/>
        <v>6448569.2908999994</v>
      </c>
      <c r="D14" s="44">
        <v>9573</v>
      </c>
      <c r="E14" s="54">
        <v>811630.02289999998</v>
      </c>
      <c r="F14" s="44">
        <v>2862</v>
      </c>
      <c r="G14" s="54">
        <v>291892.946</v>
      </c>
      <c r="H14" s="44">
        <v>1157</v>
      </c>
      <c r="I14" s="54">
        <v>65435.311000000002</v>
      </c>
      <c r="J14" s="44">
        <v>11929</v>
      </c>
      <c r="K14" s="54">
        <v>2616340.3569999998</v>
      </c>
      <c r="L14" s="44">
        <v>24849</v>
      </c>
      <c r="M14" s="58">
        <v>2663270.6540000001</v>
      </c>
    </row>
    <row r="15" spans="1:13" ht="15" customHeight="1" x14ac:dyDescent="0.25">
      <c r="A15" s="40" t="s">
        <v>15</v>
      </c>
      <c r="B15" s="43">
        <f t="shared" si="0"/>
        <v>25793</v>
      </c>
      <c r="C15" s="51">
        <f t="shared" si="1"/>
        <v>2914263.2960000001</v>
      </c>
      <c r="D15" s="44">
        <v>1782</v>
      </c>
      <c r="E15" s="54">
        <v>83623.521999999997</v>
      </c>
      <c r="F15" s="44">
        <v>1179</v>
      </c>
      <c r="G15" s="54">
        <v>96893.074999999997</v>
      </c>
      <c r="H15" s="44">
        <v>388</v>
      </c>
      <c r="I15" s="54">
        <v>21977.867999999999</v>
      </c>
      <c r="J15" s="44">
        <v>6958</v>
      </c>
      <c r="K15" s="54">
        <v>1184423.6869999999</v>
      </c>
      <c r="L15" s="44">
        <v>15486</v>
      </c>
      <c r="M15" s="58">
        <v>1527345.1440000001</v>
      </c>
    </row>
    <row r="16" spans="1:13" ht="15" customHeight="1" x14ac:dyDescent="0.25">
      <c r="A16" s="40" t="s">
        <v>16</v>
      </c>
      <c r="B16" s="43">
        <f t="shared" si="0"/>
        <v>24508</v>
      </c>
      <c r="C16" s="51">
        <f t="shared" si="1"/>
        <v>2878163.1644000001</v>
      </c>
      <c r="D16" s="44">
        <v>2937</v>
      </c>
      <c r="E16" s="54">
        <v>154690.7034</v>
      </c>
      <c r="F16" s="44">
        <v>1104</v>
      </c>
      <c r="G16" s="54">
        <v>85587.282999999996</v>
      </c>
      <c r="H16" s="44">
        <v>509</v>
      </c>
      <c r="I16" s="54">
        <v>23666.514999999999</v>
      </c>
      <c r="J16" s="44">
        <v>6157</v>
      </c>
      <c r="K16" s="54">
        <v>1223462.9850000001</v>
      </c>
      <c r="L16" s="44">
        <v>13801</v>
      </c>
      <c r="M16" s="58">
        <v>1390755.6780000001</v>
      </c>
    </row>
    <row r="17" spans="1:13" ht="15" customHeight="1" x14ac:dyDescent="0.25">
      <c r="A17" s="40" t="s">
        <v>17</v>
      </c>
      <c r="B17" s="43">
        <f t="shared" si="0"/>
        <v>26430</v>
      </c>
      <c r="C17" s="51">
        <f t="shared" si="1"/>
        <v>4735768.8489999995</v>
      </c>
      <c r="D17" s="44">
        <v>2118</v>
      </c>
      <c r="E17" s="54">
        <v>236652.671</v>
      </c>
      <c r="F17" s="44">
        <v>1195</v>
      </c>
      <c r="G17" s="54">
        <v>225482.4</v>
      </c>
      <c r="H17" s="44">
        <v>1002</v>
      </c>
      <c r="I17" s="54">
        <v>74671.712</v>
      </c>
      <c r="J17" s="44">
        <v>7079</v>
      </c>
      <c r="K17" s="54">
        <v>2291929.8689999999</v>
      </c>
      <c r="L17" s="44">
        <v>15036</v>
      </c>
      <c r="M17" s="58">
        <v>1907032.1969999999</v>
      </c>
    </row>
    <row r="18" spans="1:13" ht="15" customHeight="1" x14ac:dyDescent="0.25">
      <c r="A18" s="40" t="s">
        <v>18</v>
      </c>
      <c r="B18" s="43">
        <f t="shared" si="0"/>
        <v>26815</v>
      </c>
      <c r="C18" s="51">
        <f t="shared" si="1"/>
        <v>3410662.4714700002</v>
      </c>
      <c r="D18" s="44">
        <v>3146</v>
      </c>
      <c r="E18" s="54">
        <v>201940.51947</v>
      </c>
      <c r="F18" s="44">
        <v>1464</v>
      </c>
      <c r="G18" s="54">
        <v>123374.692</v>
      </c>
      <c r="H18" s="44">
        <v>848</v>
      </c>
      <c r="I18" s="54">
        <v>39379.972999999998</v>
      </c>
      <c r="J18" s="44">
        <v>7001</v>
      </c>
      <c r="K18" s="54">
        <v>1548661.8970000001</v>
      </c>
      <c r="L18" s="44">
        <v>14356</v>
      </c>
      <c r="M18" s="58">
        <v>1497305.39</v>
      </c>
    </row>
    <row r="19" spans="1:13" ht="15" customHeight="1" x14ac:dyDescent="0.25">
      <c r="A19" s="40" t="s">
        <v>19</v>
      </c>
      <c r="B19" s="43">
        <f t="shared" si="0"/>
        <v>16724</v>
      </c>
      <c r="C19" s="51">
        <f t="shared" si="1"/>
        <v>1981935.3200300001</v>
      </c>
      <c r="D19" s="44">
        <v>2446</v>
      </c>
      <c r="E19" s="54">
        <v>109074.73703</v>
      </c>
      <c r="F19" s="44">
        <v>711</v>
      </c>
      <c r="G19" s="54">
        <v>43371.93</v>
      </c>
      <c r="H19" s="44">
        <v>227</v>
      </c>
      <c r="I19" s="54">
        <v>12473.566000000001</v>
      </c>
      <c r="J19" s="44">
        <v>4198</v>
      </c>
      <c r="K19" s="54">
        <v>902463.10699999996</v>
      </c>
      <c r="L19" s="44">
        <v>9142</v>
      </c>
      <c r="M19" s="58">
        <v>914551.98</v>
      </c>
    </row>
    <row r="20" spans="1:13" ht="15" customHeight="1" x14ac:dyDescent="0.25">
      <c r="A20" s="40" t="s">
        <v>20</v>
      </c>
      <c r="B20" s="43">
        <f t="shared" si="0"/>
        <v>70514</v>
      </c>
      <c r="C20" s="51">
        <f t="shared" si="1"/>
        <v>8498144.0582400002</v>
      </c>
      <c r="D20" s="44">
        <v>4854</v>
      </c>
      <c r="E20" s="54">
        <v>271189.43624000001</v>
      </c>
      <c r="F20" s="44">
        <v>1162</v>
      </c>
      <c r="G20" s="54">
        <v>132204.06</v>
      </c>
      <c r="H20" s="44">
        <v>496</v>
      </c>
      <c r="I20" s="54">
        <v>23762.133000000002</v>
      </c>
      <c r="J20" s="44">
        <v>20510</v>
      </c>
      <c r="K20" s="54">
        <v>3794571.148</v>
      </c>
      <c r="L20" s="44">
        <v>43492</v>
      </c>
      <c r="M20" s="58">
        <v>4276417.2810000004</v>
      </c>
    </row>
    <row r="21" spans="1:13" ht="15" customHeight="1" x14ac:dyDescent="0.25">
      <c r="A21" s="40" t="s">
        <v>21</v>
      </c>
      <c r="B21" s="43">
        <f t="shared" si="0"/>
        <v>51203</v>
      </c>
      <c r="C21" s="51">
        <f t="shared" si="1"/>
        <v>13615081.569</v>
      </c>
      <c r="D21" s="44">
        <v>4040</v>
      </c>
      <c r="E21" s="54">
        <v>402159.07400000002</v>
      </c>
      <c r="F21" s="44">
        <v>1112</v>
      </c>
      <c r="G21" s="54">
        <v>166208.61799999999</v>
      </c>
      <c r="H21" s="44">
        <v>1121</v>
      </c>
      <c r="I21" s="54">
        <v>69316.982999999993</v>
      </c>
      <c r="J21" s="44">
        <v>15417</v>
      </c>
      <c r="K21" s="54">
        <v>8074240.0619999999</v>
      </c>
      <c r="L21" s="44">
        <v>29513</v>
      </c>
      <c r="M21" s="58">
        <v>4903156.8320000004</v>
      </c>
    </row>
    <row r="22" spans="1:13" ht="15" customHeight="1" thickBot="1" x14ac:dyDescent="0.3">
      <c r="A22" s="41" t="s">
        <v>22</v>
      </c>
      <c r="B22" s="43">
        <f t="shared" si="0"/>
        <v>42925</v>
      </c>
      <c r="C22" s="51">
        <f t="shared" si="1"/>
        <v>9801817.72927</v>
      </c>
      <c r="D22" s="45">
        <v>2282</v>
      </c>
      <c r="E22" s="55">
        <v>192541.35427000001</v>
      </c>
      <c r="F22" s="45">
        <v>975</v>
      </c>
      <c r="G22" s="55">
        <v>132331.66099999999</v>
      </c>
      <c r="H22" s="45">
        <v>2138</v>
      </c>
      <c r="I22" s="55">
        <v>118431.86</v>
      </c>
      <c r="J22" s="45">
        <v>13086</v>
      </c>
      <c r="K22" s="55">
        <v>5739792.9129999997</v>
      </c>
      <c r="L22" s="45">
        <v>24444</v>
      </c>
      <c r="M22" s="59">
        <v>3618719.9410000001</v>
      </c>
    </row>
    <row r="23" spans="1:13" s="11" customFormat="1" ht="15" customHeight="1" thickBot="1" x14ac:dyDescent="0.25">
      <c r="A23" s="42" t="s">
        <v>23</v>
      </c>
      <c r="B23" s="46">
        <f>SUM(B7:B22)</f>
        <v>559821</v>
      </c>
      <c r="C23" s="52">
        <f t="shared" ref="C23:M23" si="2">SUM(C7:C22)</f>
        <v>85532827.19768998</v>
      </c>
      <c r="D23" s="46">
        <f t="shared" si="2"/>
        <v>52617</v>
      </c>
      <c r="E23" s="56">
        <f t="shared" si="2"/>
        <v>3608857.5496900002</v>
      </c>
      <c r="F23" s="46">
        <f t="shared" si="2"/>
        <v>20631</v>
      </c>
      <c r="G23" s="56">
        <f t="shared" si="2"/>
        <v>2160034.1340000001</v>
      </c>
      <c r="H23" s="46">
        <f t="shared" si="2"/>
        <v>14350</v>
      </c>
      <c r="I23" s="56">
        <f t="shared" si="2"/>
        <v>867977.20199999993</v>
      </c>
      <c r="J23" s="46">
        <f t="shared" si="2"/>
        <v>152199</v>
      </c>
      <c r="K23" s="56">
        <f t="shared" si="2"/>
        <v>42273194.861999996</v>
      </c>
      <c r="L23" s="46">
        <f t="shared" si="2"/>
        <v>320024</v>
      </c>
      <c r="M23" s="60">
        <f t="shared" si="2"/>
        <v>36622763.450000003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05" t="s">
        <v>26</v>
      </c>
      <c r="B26" s="106"/>
      <c r="C26" s="106"/>
      <c r="D26" s="106"/>
      <c r="E26" s="106"/>
      <c r="F26" s="106"/>
      <c r="G26" s="106"/>
      <c r="H26" s="106"/>
      <c r="I26" s="106"/>
      <c r="J26" s="15"/>
      <c r="K26" s="16"/>
      <c r="L26" s="15"/>
      <c r="M26" s="16"/>
    </row>
    <row r="27" spans="1:13" x14ac:dyDescent="0.2">
      <c r="A27" s="109" t="s">
        <v>28</v>
      </c>
      <c r="B27" s="110"/>
      <c r="C27" s="110"/>
      <c r="D27" s="110"/>
      <c r="E27" s="110"/>
      <c r="F27" s="110"/>
      <c r="G27" s="110"/>
      <c r="H27" s="110"/>
      <c r="I27" s="110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111"/>
      <c r="C32" s="111"/>
      <c r="D32" s="50"/>
    </row>
    <row r="33" spans="1:11" ht="15.75" x14ac:dyDescent="0.25">
      <c r="A33" s="22"/>
      <c r="B33" s="104"/>
      <c r="C33" s="104"/>
      <c r="D33" s="104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104"/>
      <c r="C35" s="104"/>
      <c r="D35" s="104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4" sqref="D4:E4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3.5" customHeight="1" thickBot="1" x14ac:dyDescent="0.25">
      <c r="A3" s="113" t="s">
        <v>33</v>
      </c>
      <c r="B3" s="94" t="s">
        <v>34</v>
      </c>
      <c r="C3" s="95"/>
      <c r="D3" s="115" t="s">
        <v>35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66" customHeight="1" thickBot="1" x14ac:dyDescent="0.25">
      <c r="A4" s="113"/>
      <c r="B4" s="107" t="s">
        <v>36</v>
      </c>
      <c r="C4" s="117" t="s">
        <v>37</v>
      </c>
      <c r="D4" s="119" t="s">
        <v>38</v>
      </c>
      <c r="E4" s="120"/>
      <c r="F4" s="120" t="s">
        <v>39</v>
      </c>
      <c r="G4" s="120"/>
      <c r="H4" s="120" t="s">
        <v>40</v>
      </c>
      <c r="I4" s="120"/>
      <c r="J4" s="120" t="s">
        <v>41</v>
      </c>
      <c r="K4" s="120"/>
      <c r="L4" s="120" t="s">
        <v>42</v>
      </c>
      <c r="M4" s="120"/>
    </row>
    <row r="5" spans="1:13" ht="42.75" customHeight="1" thickBot="1" x14ac:dyDescent="0.25">
      <c r="A5" s="114"/>
      <c r="B5" s="108"/>
      <c r="C5" s="118"/>
      <c r="D5" s="64" t="s">
        <v>43</v>
      </c>
      <c r="E5" s="63" t="s">
        <v>44</v>
      </c>
      <c r="F5" s="65" t="s">
        <v>43</v>
      </c>
      <c r="G5" s="63" t="s">
        <v>44</v>
      </c>
      <c r="H5" s="65" t="s">
        <v>43</v>
      </c>
      <c r="I5" s="63" t="s">
        <v>44</v>
      </c>
      <c r="J5" s="65" t="s">
        <v>43</v>
      </c>
      <c r="K5" s="63" t="s">
        <v>44</v>
      </c>
      <c r="L5" s="65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6" t="s">
        <v>45</v>
      </c>
      <c r="B7" s="43">
        <f>D7+F7+H7+J7+L7</f>
        <v>22588</v>
      </c>
      <c r="C7" s="67">
        <f>E7+G7+I7+K7+M7</f>
        <v>2776913.7220000001</v>
      </c>
      <c r="D7" s="43">
        <v>2439</v>
      </c>
      <c r="E7" s="68">
        <v>123557.569</v>
      </c>
      <c r="F7" s="43">
        <v>1111</v>
      </c>
      <c r="G7" s="68">
        <v>85372.149000000005</v>
      </c>
      <c r="H7" s="43">
        <v>147</v>
      </c>
      <c r="I7" s="68">
        <v>6434.0259999999998</v>
      </c>
      <c r="J7" s="43">
        <v>5963</v>
      </c>
      <c r="K7" s="68">
        <v>1266279.226</v>
      </c>
      <c r="L7" s="43">
        <v>12928</v>
      </c>
      <c r="M7" s="69">
        <v>1295270.7520000001</v>
      </c>
    </row>
    <row r="8" spans="1:13" ht="15" customHeight="1" x14ac:dyDescent="0.25">
      <c r="A8" s="70" t="s">
        <v>46</v>
      </c>
      <c r="B8" s="43">
        <f t="shared" ref="B8:C22" si="0">D8+F8+H8+J8+L8</f>
        <v>28908</v>
      </c>
      <c r="C8" s="67">
        <f t="shared" si="0"/>
        <v>4020467.6631199997</v>
      </c>
      <c r="D8" s="44">
        <v>1983</v>
      </c>
      <c r="E8" s="71">
        <v>125991.55712</v>
      </c>
      <c r="F8" s="44">
        <v>1346</v>
      </c>
      <c r="G8" s="71">
        <v>140254.158</v>
      </c>
      <c r="H8" s="44">
        <v>393</v>
      </c>
      <c r="I8" s="71">
        <v>26381.327000000001</v>
      </c>
      <c r="J8" s="44">
        <v>7935</v>
      </c>
      <c r="K8" s="71">
        <v>1873911.4979999999</v>
      </c>
      <c r="L8" s="44">
        <v>17251</v>
      </c>
      <c r="M8" s="72">
        <v>1853929.1229999999</v>
      </c>
    </row>
    <row r="9" spans="1:13" ht="15" customHeight="1" x14ac:dyDescent="0.25">
      <c r="A9" s="70" t="s">
        <v>47</v>
      </c>
      <c r="B9" s="43">
        <f t="shared" si="0"/>
        <v>50710</v>
      </c>
      <c r="C9" s="67">
        <f t="shared" si="0"/>
        <v>7294279.6812299993</v>
      </c>
      <c r="D9" s="44">
        <v>4100</v>
      </c>
      <c r="E9" s="71">
        <v>244046.07322999998</v>
      </c>
      <c r="F9" s="44">
        <v>1307</v>
      </c>
      <c r="G9" s="71">
        <v>124011</v>
      </c>
      <c r="H9" s="44">
        <v>312</v>
      </c>
      <c r="I9" s="71">
        <v>16374.37</v>
      </c>
      <c r="J9" s="44">
        <v>13915</v>
      </c>
      <c r="K9" s="71">
        <v>3480619.7719999999</v>
      </c>
      <c r="L9" s="44">
        <v>31076</v>
      </c>
      <c r="M9" s="72">
        <v>3429228.466</v>
      </c>
    </row>
    <row r="10" spans="1:13" ht="15" customHeight="1" x14ac:dyDescent="0.25">
      <c r="A10" s="70" t="s">
        <v>48</v>
      </c>
      <c r="B10" s="43">
        <f t="shared" si="0"/>
        <v>27979</v>
      </c>
      <c r="C10" s="67">
        <f t="shared" si="0"/>
        <v>4693962.8406600002</v>
      </c>
      <c r="D10" s="44">
        <v>1857</v>
      </c>
      <c r="E10" s="71">
        <v>151795.15865999999</v>
      </c>
      <c r="F10" s="44">
        <v>1213</v>
      </c>
      <c r="G10" s="71">
        <v>181974.698</v>
      </c>
      <c r="H10" s="44">
        <v>1841</v>
      </c>
      <c r="I10" s="71">
        <v>155596.98300000001</v>
      </c>
      <c r="J10" s="44">
        <v>6982</v>
      </c>
      <c r="K10" s="71">
        <v>2215771.7769999998</v>
      </c>
      <c r="L10" s="44">
        <v>16086</v>
      </c>
      <c r="M10" s="72">
        <v>1988824.2239999999</v>
      </c>
    </row>
    <row r="11" spans="1:13" ht="15" customHeight="1" x14ac:dyDescent="0.25">
      <c r="A11" s="70" t="s">
        <v>49</v>
      </c>
      <c r="B11" s="43">
        <f t="shared" si="0"/>
        <v>40886</v>
      </c>
      <c r="C11" s="67">
        <f t="shared" si="0"/>
        <v>5835298.0463700006</v>
      </c>
      <c r="D11" s="44">
        <v>4598</v>
      </c>
      <c r="E11" s="71">
        <v>257673.81337000002</v>
      </c>
      <c r="F11" s="44">
        <v>1882</v>
      </c>
      <c r="G11" s="71">
        <v>160429.35200000001</v>
      </c>
      <c r="H11" s="44">
        <v>1151</v>
      </c>
      <c r="I11" s="71">
        <v>43304.305</v>
      </c>
      <c r="J11" s="44">
        <v>11042</v>
      </c>
      <c r="K11" s="71">
        <v>3107269.8620000002</v>
      </c>
      <c r="L11" s="44">
        <v>22213</v>
      </c>
      <c r="M11" s="72">
        <v>2266620.7140000002</v>
      </c>
    </row>
    <row r="12" spans="1:13" ht="15" customHeight="1" x14ac:dyDescent="0.25">
      <c r="A12" s="70" t="s">
        <v>50</v>
      </c>
      <c r="B12" s="43">
        <f t="shared" si="0"/>
        <v>30358</v>
      </c>
      <c r="C12" s="67">
        <f t="shared" si="0"/>
        <v>3650364.7489999998</v>
      </c>
      <c r="D12" s="44">
        <v>2178</v>
      </c>
      <c r="E12" s="71">
        <v>116858.76</v>
      </c>
      <c r="F12" s="44">
        <v>937</v>
      </c>
      <c r="G12" s="71">
        <v>85528.978000000003</v>
      </c>
      <c r="H12" s="44">
        <v>578</v>
      </c>
      <c r="I12" s="71">
        <v>29179.665000000001</v>
      </c>
      <c r="J12" s="44">
        <v>8464</v>
      </c>
      <c r="K12" s="71">
        <v>1615133.091</v>
      </c>
      <c r="L12" s="44">
        <v>18201</v>
      </c>
      <c r="M12" s="72">
        <v>1803664.2549999999</v>
      </c>
    </row>
    <row r="13" spans="1:13" ht="15" customHeight="1" x14ac:dyDescent="0.25">
      <c r="A13" s="70" t="s">
        <v>51</v>
      </c>
      <c r="B13" s="43">
        <f t="shared" si="0"/>
        <v>23110</v>
      </c>
      <c r="C13" s="67">
        <f t="shared" si="0"/>
        <v>2977134.747</v>
      </c>
      <c r="D13" s="44">
        <v>2284</v>
      </c>
      <c r="E13" s="71">
        <v>125432.57799999999</v>
      </c>
      <c r="F13" s="44">
        <v>1071</v>
      </c>
      <c r="G13" s="71">
        <v>85117.134000000005</v>
      </c>
      <c r="H13" s="44">
        <v>2042</v>
      </c>
      <c r="I13" s="71">
        <v>141590.60500000001</v>
      </c>
      <c r="J13" s="44">
        <v>5563</v>
      </c>
      <c r="K13" s="71">
        <v>1338323.611</v>
      </c>
      <c r="L13" s="44">
        <v>12150</v>
      </c>
      <c r="M13" s="72">
        <v>1286670.8189999999</v>
      </c>
    </row>
    <row r="14" spans="1:13" ht="15" customHeight="1" x14ac:dyDescent="0.25">
      <c r="A14" s="70" t="s">
        <v>52</v>
      </c>
      <c r="B14" s="43">
        <f t="shared" si="0"/>
        <v>50370</v>
      </c>
      <c r="C14" s="67">
        <f t="shared" si="0"/>
        <v>6448569.2908999994</v>
      </c>
      <c r="D14" s="44">
        <v>9573</v>
      </c>
      <c r="E14" s="71">
        <v>811630.02289999998</v>
      </c>
      <c r="F14" s="44">
        <v>2862</v>
      </c>
      <c r="G14" s="71">
        <v>291892.946</v>
      </c>
      <c r="H14" s="44">
        <v>1157</v>
      </c>
      <c r="I14" s="71">
        <v>65435.311000000002</v>
      </c>
      <c r="J14" s="44">
        <v>11929</v>
      </c>
      <c r="K14" s="71">
        <v>2616340.3569999998</v>
      </c>
      <c r="L14" s="44">
        <v>24849</v>
      </c>
      <c r="M14" s="72">
        <v>2663270.6540000001</v>
      </c>
    </row>
    <row r="15" spans="1:13" ht="15" customHeight="1" x14ac:dyDescent="0.25">
      <c r="A15" s="70" t="s">
        <v>53</v>
      </c>
      <c r="B15" s="43">
        <f t="shared" si="0"/>
        <v>25793</v>
      </c>
      <c r="C15" s="67">
        <f t="shared" si="0"/>
        <v>2914263.2960000001</v>
      </c>
      <c r="D15" s="44">
        <v>1782</v>
      </c>
      <c r="E15" s="71">
        <v>83623.521999999997</v>
      </c>
      <c r="F15" s="44">
        <v>1179</v>
      </c>
      <c r="G15" s="71">
        <v>96893.074999999997</v>
      </c>
      <c r="H15" s="44">
        <v>388</v>
      </c>
      <c r="I15" s="71">
        <v>21977.867999999999</v>
      </c>
      <c r="J15" s="44">
        <v>6958</v>
      </c>
      <c r="K15" s="71">
        <v>1184423.6869999999</v>
      </c>
      <c r="L15" s="44">
        <v>15486</v>
      </c>
      <c r="M15" s="72">
        <v>1527345.1440000001</v>
      </c>
    </row>
    <row r="16" spans="1:13" ht="15" customHeight="1" x14ac:dyDescent="0.25">
      <c r="A16" s="70" t="s">
        <v>54</v>
      </c>
      <c r="B16" s="43">
        <f t="shared" si="0"/>
        <v>24508</v>
      </c>
      <c r="C16" s="67">
        <f t="shared" si="0"/>
        <v>2878163.1644000001</v>
      </c>
      <c r="D16" s="44">
        <v>2937</v>
      </c>
      <c r="E16" s="71">
        <v>154690.7034</v>
      </c>
      <c r="F16" s="44">
        <v>1104</v>
      </c>
      <c r="G16" s="71">
        <v>85587.282999999996</v>
      </c>
      <c r="H16" s="44">
        <v>509</v>
      </c>
      <c r="I16" s="71">
        <v>23666.514999999999</v>
      </c>
      <c r="J16" s="44">
        <v>6157</v>
      </c>
      <c r="K16" s="71">
        <v>1223462.9850000001</v>
      </c>
      <c r="L16" s="44">
        <v>13801</v>
      </c>
      <c r="M16" s="72">
        <v>1390755.6780000001</v>
      </c>
    </row>
    <row r="17" spans="1:13" ht="15" customHeight="1" x14ac:dyDescent="0.25">
      <c r="A17" s="70" t="s">
        <v>55</v>
      </c>
      <c r="B17" s="43">
        <f t="shared" si="0"/>
        <v>26430</v>
      </c>
      <c r="C17" s="67">
        <f t="shared" si="0"/>
        <v>4735768.8489999995</v>
      </c>
      <c r="D17" s="44">
        <v>2118</v>
      </c>
      <c r="E17" s="71">
        <v>236652.671</v>
      </c>
      <c r="F17" s="44">
        <v>1195</v>
      </c>
      <c r="G17" s="71">
        <v>225482.4</v>
      </c>
      <c r="H17" s="44">
        <v>1002</v>
      </c>
      <c r="I17" s="71">
        <v>74671.712</v>
      </c>
      <c r="J17" s="44">
        <v>7079</v>
      </c>
      <c r="K17" s="71">
        <v>2291929.8689999999</v>
      </c>
      <c r="L17" s="44">
        <v>15036</v>
      </c>
      <c r="M17" s="72">
        <v>1907032.1969999999</v>
      </c>
    </row>
    <row r="18" spans="1:13" ht="15" customHeight="1" x14ac:dyDescent="0.25">
      <c r="A18" s="70" t="s">
        <v>56</v>
      </c>
      <c r="B18" s="43">
        <f t="shared" si="0"/>
        <v>26815</v>
      </c>
      <c r="C18" s="67">
        <f t="shared" si="0"/>
        <v>3410662.4714700002</v>
      </c>
      <c r="D18" s="44">
        <v>3146</v>
      </c>
      <c r="E18" s="71">
        <v>201940.51947</v>
      </c>
      <c r="F18" s="44">
        <v>1464</v>
      </c>
      <c r="G18" s="71">
        <v>123374.692</v>
      </c>
      <c r="H18" s="44">
        <v>848</v>
      </c>
      <c r="I18" s="71">
        <v>39379.972999999998</v>
      </c>
      <c r="J18" s="44">
        <v>7001</v>
      </c>
      <c r="K18" s="71">
        <v>1548661.8970000001</v>
      </c>
      <c r="L18" s="44">
        <v>14356</v>
      </c>
      <c r="M18" s="72">
        <v>1497305.39</v>
      </c>
    </row>
    <row r="19" spans="1:13" ht="15" customHeight="1" x14ac:dyDescent="0.25">
      <c r="A19" s="70" t="s">
        <v>57</v>
      </c>
      <c r="B19" s="43">
        <f t="shared" si="0"/>
        <v>16724</v>
      </c>
      <c r="C19" s="67">
        <f t="shared" si="0"/>
        <v>1981935.3200300001</v>
      </c>
      <c r="D19" s="44">
        <v>2446</v>
      </c>
      <c r="E19" s="71">
        <v>109074.73703</v>
      </c>
      <c r="F19" s="44">
        <v>711</v>
      </c>
      <c r="G19" s="71">
        <v>43371.93</v>
      </c>
      <c r="H19" s="44">
        <v>227</v>
      </c>
      <c r="I19" s="71">
        <v>12473.566000000001</v>
      </c>
      <c r="J19" s="44">
        <v>4198</v>
      </c>
      <c r="K19" s="71">
        <v>902463.10699999996</v>
      </c>
      <c r="L19" s="44">
        <v>9142</v>
      </c>
      <c r="M19" s="72">
        <v>914551.98</v>
      </c>
    </row>
    <row r="20" spans="1:13" ht="15" customHeight="1" x14ac:dyDescent="0.25">
      <c r="A20" s="70" t="s">
        <v>58</v>
      </c>
      <c r="B20" s="43">
        <f t="shared" si="0"/>
        <v>70514</v>
      </c>
      <c r="C20" s="67">
        <f t="shared" si="0"/>
        <v>8498144.0582400002</v>
      </c>
      <c r="D20" s="44">
        <v>4854</v>
      </c>
      <c r="E20" s="71">
        <v>271189.43624000001</v>
      </c>
      <c r="F20" s="44">
        <v>1162</v>
      </c>
      <c r="G20" s="71">
        <v>132204.06</v>
      </c>
      <c r="H20" s="44">
        <v>496</v>
      </c>
      <c r="I20" s="71">
        <v>23762.133000000002</v>
      </c>
      <c r="J20" s="44">
        <v>20510</v>
      </c>
      <c r="K20" s="71">
        <v>3794571.148</v>
      </c>
      <c r="L20" s="44">
        <v>43492</v>
      </c>
      <c r="M20" s="72">
        <v>4276417.2810000004</v>
      </c>
    </row>
    <row r="21" spans="1:13" ht="15" customHeight="1" x14ac:dyDescent="0.25">
      <c r="A21" s="70" t="s">
        <v>59</v>
      </c>
      <c r="B21" s="43">
        <f t="shared" si="0"/>
        <v>51203</v>
      </c>
      <c r="C21" s="67">
        <f t="shared" si="0"/>
        <v>13615081.569</v>
      </c>
      <c r="D21" s="44">
        <v>4040</v>
      </c>
      <c r="E21" s="71">
        <v>402159.07400000002</v>
      </c>
      <c r="F21" s="44">
        <v>1112</v>
      </c>
      <c r="G21" s="71">
        <v>166208.61799999999</v>
      </c>
      <c r="H21" s="44">
        <v>1121</v>
      </c>
      <c r="I21" s="71">
        <v>69316.982999999993</v>
      </c>
      <c r="J21" s="44">
        <v>15417</v>
      </c>
      <c r="K21" s="71">
        <v>8074240.0619999999</v>
      </c>
      <c r="L21" s="44">
        <v>29513</v>
      </c>
      <c r="M21" s="72">
        <v>4903156.8320000004</v>
      </c>
    </row>
    <row r="22" spans="1:13" ht="15" customHeight="1" thickBot="1" x14ac:dyDescent="0.3">
      <c r="A22" s="73" t="s">
        <v>60</v>
      </c>
      <c r="B22" s="43">
        <f t="shared" si="0"/>
        <v>42925</v>
      </c>
      <c r="C22" s="67">
        <f t="shared" si="0"/>
        <v>9801817.72927</v>
      </c>
      <c r="D22" s="45">
        <v>2282</v>
      </c>
      <c r="E22" s="74">
        <v>192541.35427000001</v>
      </c>
      <c r="F22" s="45">
        <v>975</v>
      </c>
      <c r="G22" s="74">
        <v>132331.66099999999</v>
      </c>
      <c r="H22" s="45">
        <v>2138</v>
      </c>
      <c r="I22" s="74">
        <v>118431.86</v>
      </c>
      <c r="J22" s="45">
        <v>13086</v>
      </c>
      <c r="K22" s="74">
        <v>5739792.9129999997</v>
      </c>
      <c r="L22" s="45">
        <v>24444</v>
      </c>
      <c r="M22" s="75">
        <v>3618719.9410000001</v>
      </c>
    </row>
    <row r="23" spans="1:13" s="11" customFormat="1" ht="15" customHeight="1" thickBot="1" x14ac:dyDescent="0.25">
      <c r="A23" s="76" t="s">
        <v>61</v>
      </c>
      <c r="B23" s="46">
        <f>SUM(B7:B22)</f>
        <v>559821</v>
      </c>
      <c r="C23" s="77">
        <f>SUM(C7:C22)</f>
        <v>85532827.19768998</v>
      </c>
      <c r="D23" s="46">
        <f t="shared" ref="D23:M23" si="1">SUM(D7:D22)</f>
        <v>52617</v>
      </c>
      <c r="E23" s="78">
        <f t="shared" si="1"/>
        <v>3608857.5496900002</v>
      </c>
      <c r="F23" s="46">
        <f t="shared" si="1"/>
        <v>20631</v>
      </c>
      <c r="G23" s="79">
        <f t="shared" si="1"/>
        <v>2160034.1340000001</v>
      </c>
      <c r="H23" s="46">
        <f t="shared" si="1"/>
        <v>14350</v>
      </c>
      <c r="I23" s="79">
        <f t="shared" si="1"/>
        <v>867977.20199999993</v>
      </c>
      <c r="J23" s="46">
        <f t="shared" si="1"/>
        <v>152199</v>
      </c>
      <c r="K23" s="79">
        <f t="shared" si="1"/>
        <v>42273194.861999996</v>
      </c>
      <c r="L23" s="46">
        <f t="shared" si="1"/>
        <v>320024</v>
      </c>
      <c r="M23" s="77">
        <f t="shared" si="1"/>
        <v>36622763.450000003</v>
      </c>
    </row>
    <row r="24" spans="1:13" s="11" customFormat="1" ht="15" customHeight="1" x14ac:dyDescent="0.2">
      <c r="A24" s="12"/>
      <c r="B24" s="80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</row>
    <row r="25" spans="1:13" s="125" customFormat="1" x14ac:dyDescent="0.2">
      <c r="A25" s="121" t="s">
        <v>62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24"/>
      <c r="L25" s="123"/>
      <c r="M25" s="124"/>
    </row>
    <row r="26" spans="1:13" s="125" customFormat="1" x14ac:dyDescent="0.2">
      <c r="A26" s="121" t="s">
        <v>63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24"/>
      <c r="L26" s="123"/>
      <c r="M26" s="124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3"/>
      <c r="C28" s="84"/>
      <c r="D28" s="85"/>
      <c r="E28" s="84"/>
      <c r="F28" s="85"/>
      <c r="G28" s="84"/>
      <c r="H28" s="85"/>
      <c r="I28" s="84"/>
      <c r="J28" s="85"/>
      <c r="K28" s="86"/>
      <c r="L28" s="85"/>
      <c r="M28" s="84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111"/>
      <c r="C30" s="111"/>
      <c r="D30" s="50"/>
    </row>
    <row r="31" spans="1:13" ht="15.75" x14ac:dyDescent="0.25">
      <c r="A31" s="22"/>
      <c r="B31" s="104"/>
      <c r="C31" s="104"/>
      <c r="D31" s="104"/>
      <c r="E31" s="87"/>
      <c r="F31" s="88"/>
      <c r="G31" s="9"/>
      <c r="H31" s="24"/>
      <c r="I31" s="9"/>
      <c r="K31" s="9"/>
    </row>
    <row r="32" spans="1:13" ht="30" customHeight="1" x14ac:dyDescent="0.25">
      <c r="A32" s="47"/>
      <c r="B32" s="89"/>
      <c r="C32" s="89"/>
      <c r="D32" s="89"/>
      <c r="E32" s="50"/>
      <c r="F32" s="50"/>
      <c r="G32" s="9"/>
      <c r="H32" s="24"/>
      <c r="I32" s="9"/>
    </row>
    <row r="33" spans="1:9" x14ac:dyDescent="0.2">
      <c r="A33" s="27"/>
      <c r="B33" s="104"/>
      <c r="C33" s="104"/>
      <c r="D33" s="104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6">
    <mergeCell ref="B30:C30"/>
    <mergeCell ref="B31:D31"/>
    <mergeCell ref="B33:D33"/>
    <mergeCell ref="A25:I25"/>
    <mergeCell ref="A26:I26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2023-06-16T09:28:40Z</dcterms:modified>
</cp:coreProperties>
</file>