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05 СВ\"/>
    </mc:Choice>
  </mc:AlternateContent>
  <xr:revisionPtr revIDLastSave="0" documentId="13_ncr:1_{D56F0DC9-E3AD-4FCD-8CAF-3112DE02FBC3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s="1"/>
  <c r="C23" i="14" l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<sst xmlns="http://schemas.openxmlformats.org/spreadsheetml/2006/main" count="72" uniqueCount="60">
  <si>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</si>
  <si>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</si>
  <si>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</si>
  <si>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</si>
  <si>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</si>
  <si>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</si>
  <si>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</si>
  <si>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</si>
  <si>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</si>
  <si>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</si>
  <si>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</si>
  <si>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</si>
  <si>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</si>
  <si>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</si>
  <si>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</si>
  <si>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</si>
  <si>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</si>
  <si>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</si>
  <si>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</si>
  <si>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</si>
  <si>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</si>
  <si>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</si>
  <si>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</si>
  <si>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</si>
  <si>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</si>
  <si>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</si>
  <si>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</si>
  <si>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</si>
  <si>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2005 год                                                                                                                            </t>
  </si>
  <si>
    <t>Сумма выплат (тыс.тенге)</t>
  </si>
  <si>
    <t xml:space="preserve"> "Мемлекеттік әлеуметтік сақтандыру қоры" АҚ 2005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</si>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</sst>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7" fontId="14" fillId="2" borderId="12" xfId="46" applyNumberFormat="1" applyFont="1" applyFill="1" applyBorder="1" applyAlignment="1">
      <alignment wrapText="1"/>
    </xf>
    <xf numFmtId="167" fontId="14" fillId="2" borderId="13" xfId="46" applyNumberFormat="1" applyFont="1" applyFill="1" applyBorder="1" applyAlignment="1">
      <alignment wrapText="1"/>
    </xf>
    <xf numFmtId="167" fontId="14" fillId="2" borderId="14" xfId="46" applyNumberFormat="1" applyFont="1" applyFill="1" applyBorder="1" applyAlignment="1">
      <alignment wrapText="1"/>
    </xf>
    <xf numFmtId="167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6" xfId="46" applyNumberFormat="1" applyFont="1" applyBorder="1" applyAlignment="1"/>
    <xf numFmtId="165" fontId="5" fillId="34" borderId="6" xfId="46" applyNumberFormat="1" applyFont="1" applyFill="1" applyBorder="1" applyAlignment="1">
      <alignment horizontal="right" vertical="center"/>
    </xf>
    <xf numFmtId="165" fontId="10" fillId="0" borderId="17" xfId="46" applyNumberFormat="1" applyFont="1" applyBorder="1" applyAlignment="1"/>
    <xf numFmtId="165" fontId="10" fillId="0" borderId="18" xfId="46" applyNumberFormat="1" applyFont="1" applyBorder="1" applyAlignment="1"/>
    <xf numFmtId="165" fontId="10" fillId="0" borderId="15" xfId="46" applyNumberFormat="1" applyFont="1" applyBorder="1" applyAlignment="1"/>
    <xf numFmtId="165" fontId="5" fillId="34" borderId="5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8" fontId="10" fillId="0" borderId="16" xfId="46" applyNumberFormat="1" applyFont="1" applyBorder="1" applyAlignment="1"/>
    <xf numFmtId="168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8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8" fontId="5" fillId="34" borderId="6" xfId="46" applyNumberFormat="1" applyFont="1" applyFill="1" applyBorder="1" applyAlignment="1">
      <alignment horizontal="right" vertical="center"/>
    </xf>
    <xf numFmtId="168" fontId="5" fillId="36" borderId="7" xfId="46" applyNumberFormat="1" applyFont="1" applyFill="1" applyBorder="1" applyAlignment="1">
      <alignment horizontal="right" vertical="center"/>
    </xf>
    <xf numFmtId="168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166" fontId="8" fillId="0" borderId="0" xfId="40" applyNumberFormat="1" applyFont="1"/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6" fontId="6" fillId="0" borderId="17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166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I38"/>
  <sheetViews>
    <sheetView zoomScaleNormal="100" workbookViewId="0">
      <selection activeCell="L16" sqref="L16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78" t="s">
        <v>28</v>
      </c>
      <c r="B2" s="78"/>
      <c r="C2" s="78"/>
      <c r="D2" s="78"/>
      <c r="E2" s="78"/>
      <c r="F2" s="78"/>
      <c r="G2" s="78"/>
      <c r="H2" s="78"/>
      <c r="I2" s="78"/>
    </row>
    <row r="3" spans="1:9" ht="13.5" customHeight="1" thickBot="1" x14ac:dyDescent="0.25">
      <c r="A3" s="79" t="s">
        <v>0</v>
      </c>
      <c r="B3" s="82" t="s">
        <v>1</v>
      </c>
      <c r="C3" s="83"/>
      <c r="D3" s="86" t="s">
        <v>2</v>
      </c>
      <c r="E3" s="87"/>
      <c r="F3" s="87"/>
      <c r="G3" s="87"/>
      <c r="H3" s="87"/>
      <c r="I3" s="87"/>
    </row>
    <row r="4" spans="1:9" ht="57" customHeight="1" x14ac:dyDescent="0.2">
      <c r="A4" s="80"/>
      <c r="B4" s="93" t="s">
        <v>3</v>
      </c>
      <c r="C4" s="84" t="s">
        <v>24</v>
      </c>
      <c r="D4" s="89" t="s">
        <v>4</v>
      </c>
      <c r="E4" s="90"/>
      <c r="F4" s="89" t="s">
        <v>5</v>
      </c>
      <c r="G4" s="90"/>
      <c r="H4" s="89" t="s">
        <v>6</v>
      </c>
      <c r="I4" s="90"/>
    </row>
    <row r="5" spans="1:9" ht="42.75" customHeight="1" thickBot="1" x14ac:dyDescent="0.25">
      <c r="A5" s="81"/>
      <c r="B5" s="94"/>
      <c r="C5" s="85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29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113</v>
      </c>
      <c r="C7" s="46">
        <f>(E7+G7+I7)</f>
        <v>436.70600000000002</v>
      </c>
      <c r="D7" s="38">
        <v>78</v>
      </c>
      <c r="E7" s="48">
        <v>266.096</v>
      </c>
      <c r="F7" s="38">
        <v>35</v>
      </c>
      <c r="G7" s="48">
        <v>170.61</v>
      </c>
      <c r="H7" s="38"/>
      <c r="I7" s="48">
        <v>0</v>
      </c>
    </row>
    <row r="8" spans="1:9" ht="15" customHeight="1" x14ac:dyDescent="0.25">
      <c r="A8" s="35" t="s">
        <v>8</v>
      </c>
      <c r="B8" s="38">
        <f t="shared" ref="B8:B22" si="0">D8+F8+H8</f>
        <v>56</v>
      </c>
      <c r="C8" s="46">
        <f>(E8+G8+I8)</f>
        <v>274.78399999999999</v>
      </c>
      <c r="D8" s="39">
        <v>45</v>
      </c>
      <c r="E8" s="49">
        <v>237.29900000000001</v>
      </c>
      <c r="F8" s="39">
        <v>11</v>
      </c>
      <c r="G8" s="49">
        <v>37.484999999999999</v>
      </c>
      <c r="H8" s="39"/>
      <c r="I8" s="49">
        <v>0</v>
      </c>
    </row>
    <row r="9" spans="1:9" ht="15" customHeight="1" x14ac:dyDescent="0.25">
      <c r="A9" s="35" t="s">
        <v>9</v>
      </c>
      <c r="B9" s="38">
        <f t="shared" si="0"/>
        <v>0</v>
      </c>
      <c r="C9" s="46">
        <f t="shared" ref="C9:C22" si="1">(E9+G9+I9)</f>
        <v>0</v>
      </c>
      <c r="D9" s="39"/>
      <c r="E9" s="49">
        <v>0</v>
      </c>
      <c r="F9" s="39"/>
      <c r="G9" s="49">
        <v>0</v>
      </c>
      <c r="H9" s="39"/>
      <c r="I9" s="49">
        <v>0</v>
      </c>
    </row>
    <row r="10" spans="1:9" ht="15" customHeight="1" x14ac:dyDescent="0.25">
      <c r="A10" s="35" t="s">
        <v>10</v>
      </c>
      <c r="B10" s="38">
        <f t="shared" si="0"/>
        <v>90</v>
      </c>
      <c r="C10" s="46">
        <f t="shared" si="1"/>
        <v>566.27099999999996</v>
      </c>
      <c r="D10" s="39">
        <v>63</v>
      </c>
      <c r="E10" s="49">
        <v>286.70800000000003</v>
      </c>
      <c r="F10" s="39">
        <v>27</v>
      </c>
      <c r="G10" s="49">
        <v>279.56299999999999</v>
      </c>
      <c r="H10" s="39"/>
      <c r="I10" s="49">
        <v>0</v>
      </c>
    </row>
    <row r="11" spans="1:9" ht="15" customHeight="1" x14ac:dyDescent="0.25">
      <c r="A11" s="35" t="s">
        <v>11</v>
      </c>
      <c r="B11" s="38">
        <f t="shared" si="0"/>
        <v>313</v>
      </c>
      <c r="C11" s="46">
        <f t="shared" si="1"/>
        <v>1601.2520000000002</v>
      </c>
      <c r="D11" s="39">
        <v>229</v>
      </c>
      <c r="E11" s="49">
        <v>1160.47</v>
      </c>
      <c r="F11" s="39">
        <v>78</v>
      </c>
      <c r="G11" s="49">
        <v>419.45800000000003</v>
      </c>
      <c r="H11" s="39">
        <v>6</v>
      </c>
      <c r="I11" s="49">
        <v>21.324000000000002</v>
      </c>
    </row>
    <row r="12" spans="1:9" ht="15" customHeight="1" x14ac:dyDescent="0.25">
      <c r="A12" s="35" t="s">
        <v>12</v>
      </c>
      <c r="B12" s="38">
        <f t="shared" si="0"/>
        <v>79</v>
      </c>
      <c r="C12" s="46">
        <f t="shared" si="1"/>
        <v>424.221</v>
      </c>
      <c r="D12" s="39">
        <v>51</v>
      </c>
      <c r="E12" s="49">
        <v>239.04400000000001</v>
      </c>
      <c r="F12" s="39">
        <v>28</v>
      </c>
      <c r="G12" s="49">
        <v>185.17699999999999</v>
      </c>
      <c r="H12" s="39"/>
      <c r="I12" s="49">
        <v>0</v>
      </c>
    </row>
    <row r="13" spans="1:9" ht="15" customHeight="1" x14ac:dyDescent="0.25">
      <c r="A13" s="35" t="s">
        <v>13</v>
      </c>
      <c r="B13" s="38">
        <f t="shared" si="0"/>
        <v>286</v>
      </c>
      <c r="C13" s="46">
        <f t="shared" si="1"/>
        <v>1261.6559999999999</v>
      </c>
      <c r="D13" s="39">
        <v>214</v>
      </c>
      <c r="E13" s="49">
        <v>843.78300000000002</v>
      </c>
      <c r="F13" s="39">
        <v>72</v>
      </c>
      <c r="G13" s="49">
        <v>417.87299999999999</v>
      </c>
      <c r="H13" s="39"/>
      <c r="I13" s="49">
        <v>0</v>
      </c>
    </row>
    <row r="14" spans="1:9" ht="15" customHeight="1" x14ac:dyDescent="0.25">
      <c r="A14" s="35" t="s">
        <v>14</v>
      </c>
      <c r="B14" s="38">
        <f t="shared" si="0"/>
        <v>184</v>
      </c>
      <c r="C14" s="46">
        <f t="shared" si="1"/>
        <v>1065.146</v>
      </c>
      <c r="D14" s="39">
        <v>146</v>
      </c>
      <c r="E14" s="49">
        <v>904.94100000000003</v>
      </c>
      <c r="F14" s="39">
        <v>38</v>
      </c>
      <c r="G14" s="49">
        <v>160.20500000000001</v>
      </c>
      <c r="H14" s="39"/>
      <c r="I14" s="49">
        <v>0</v>
      </c>
    </row>
    <row r="15" spans="1:9" ht="15" customHeight="1" x14ac:dyDescent="0.25">
      <c r="A15" s="35" t="s">
        <v>15</v>
      </c>
      <c r="B15" s="38">
        <f t="shared" si="0"/>
        <v>119</v>
      </c>
      <c r="C15" s="46">
        <f t="shared" si="1"/>
        <v>500.36500000000001</v>
      </c>
      <c r="D15" s="39">
        <v>51</v>
      </c>
      <c r="E15" s="49">
        <v>135.97499999999999</v>
      </c>
      <c r="F15" s="39">
        <v>68</v>
      </c>
      <c r="G15" s="49">
        <v>364.39</v>
      </c>
      <c r="H15" s="39"/>
      <c r="I15" s="49">
        <v>0</v>
      </c>
    </row>
    <row r="16" spans="1:9" ht="15" customHeight="1" x14ac:dyDescent="0.25">
      <c r="A16" s="35" t="s">
        <v>16</v>
      </c>
      <c r="B16" s="38">
        <f t="shared" si="0"/>
        <v>19</v>
      </c>
      <c r="C16" s="46">
        <f t="shared" si="1"/>
        <v>74.552999999999997</v>
      </c>
      <c r="D16" s="39">
        <v>16</v>
      </c>
      <c r="E16" s="49">
        <v>71.777000000000001</v>
      </c>
      <c r="F16" s="39">
        <v>3</v>
      </c>
      <c r="G16" s="49">
        <v>2.7759999999999998</v>
      </c>
      <c r="H16" s="39"/>
      <c r="I16" s="49">
        <v>0</v>
      </c>
    </row>
    <row r="17" spans="1:9" ht="15" customHeight="1" x14ac:dyDescent="0.25">
      <c r="A17" s="35" t="s">
        <v>17</v>
      </c>
      <c r="B17" s="38">
        <f t="shared" si="0"/>
        <v>24</v>
      </c>
      <c r="C17" s="46">
        <f t="shared" si="1"/>
        <v>264.98200000000003</v>
      </c>
      <c r="D17" s="39">
        <v>12</v>
      </c>
      <c r="E17" s="49">
        <v>96.39</v>
      </c>
      <c r="F17" s="39">
        <v>12</v>
      </c>
      <c r="G17" s="49">
        <v>168.59200000000001</v>
      </c>
      <c r="H17" s="39"/>
      <c r="I17" s="49">
        <v>0</v>
      </c>
    </row>
    <row r="18" spans="1:9" ht="15" customHeight="1" x14ac:dyDescent="0.25">
      <c r="A18" s="35" t="s">
        <v>18</v>
      </c>
      <c r="B18" s="38">
        <f t="shared" si="0"/>
        <v>194</v>
      </c>
      <c r="C18" s="46">
        <f t="shared" si="1"/>
        <v>1066.2159999999999</v>
      </c>
      <c r="D18" s="39">
        <v>127</v>
      </c>
      <c r="E18" s="49">
        <v>526.28800000000001</v>
      </c>
      <c r="F18" s="39">
        <v>67</v>
      </c>
      <c r="G18" s="49">
        <v>539.928</v>
      </c>
      <c r="H18" s="39"/>
      <c r="I18" s="49">
        <v>0</v>
      </c>
    </row>
    <row r="19" spans="1:9" ht="15" customHeight="1" x14ac:dyDescent="0.25">
      <c r="A19" s="35" t="s">
        <v>19</v>
      </c>
      <c r="B19" s="38">
        <f t="shared" si="0"/>
        <v>120</v>
      </c>
      <c r="C19" s="46">
        <f t="shared" si="1"/>
        <v>456.07100000000003</v>
      </c>
      <c r="D19" s="39">
        <v>100</v>
      </c>
      <c r="E19" s="49">
        <v>380.52699999999999</v>
      </c>
      <c r="F19" s="39">
        <v>18</v>
      </c>
      <c r="G19" s="49">
        <v>68.456000000000003</v>
      </c>
      <c r="H19" s="39">
        <v>2</v>
      </c>
      <c r="I19" s="49">
        <v>7.0880000000000001</v>
      </c>
    </row>
    <row r="20" spans="1:9" ht="15" customHeight="1" x14ac:dyDescent="0.25">
      <c r="A20" s="35" t="s">
        <v>20</v>
      </c>
      <c r="B20" s="38">
        <f t="shared" si="0"/>
        <v>79</v>
      </c>
      <c r="C20" s="46">
        <f t="shared" si="1"/>
        <v>291.41800000000001</v>
      </c>
      <c r="D20" s="39">
        <v>55</v>
      </c>
      <c r="E20" s="49">
        <v>179.26900000000001</v>
      </c>
      <c r="F20" s="39">
        <v>24</v>
      </c>
      <c r="G20" s="49">
        <v>112.149</v>
      </c>
      <c r="H20" s="39"/>
      <c r="I20" s="49">
        <v>0</v>
      </c>
    </row>
    <row r="21" spans="1:9" ht="15" customHeight="1" x14ac:dyDescent="0.25">
      <c r="A21" s="35" t="s">
        <v>21</v>
      </c>
      <c r="B21" s="38">
        <f t="shared" si="0"/>
        <v>0</v>
      </c>
      <c r="C21" s="46">
        <f t="shared" si="1"/>
        <v>0</v>
      </c>
      <c r="D21" s="39"/>
      <c r="E21" s="49">
        <v>0</v>
      </c>
      <c r="F21" s="39"/>
      <c r="G21" s="49">
        <v>0</v>
      </c>
      <c r="H21" s="39"/>
      <c r="I21" s="49">
        <v>0</v>
      </c>
    </row>
    <row r="22" spans="1:9" ht="15" customHeight="1" thickBot="1" x14ac:dyDescent="0.3">
      <c r="A22" s="36" t="s">
        <v>22</v>
      </c>
      <c r="B22" s="38">
        <f t="shared" si="0"/>
        <v>183</v>
      </c>
      <c r="C22" s="46">
        <f t="shared" si="1"/>
        <v>1689.788</v>
      </c>
      <c r="D22" s="40">
        <v>115</v>
      </c>
      <c r="E22" s="50">
        <v>884.19399999999996</v>
      </c>
      <c r="F22" s="40">
        <v>68</v>
      </c>
      <c r="G22" s="50">
        <v>805.59400000000005</v>
      </c>
      <c r="H22" s="40"/>
      <c r="I22" s="50">
        <v>0</v>
      </c>
    </row>
    <row r="23" spans="1:9" s="11" customFormat="1" ht="15" customHeight="1" thickBot="1" x14ac:dyDescent="0.25">
      <c r="A23" s="37" t="s">
        <v>23</v>
      </c>
      <c r="B23" s="41">
        <f>SUM(B7:B22)</f>
        <v>1859</v>
      </c>
      <c r="C23" s="47">
        <f t="shared" ref="C23:I23" si="2">SUM(C7:C22)</f>
        <v>9973.4289999999983</v>
      </c>
      <c r="D23" s="41">
        <f t="shared" si="2"/>
        <v>1302</v>
      </c>
      <c r="E23" s="51">
        <f t="shared" si="2"/>
        <v>6212.7610000000004</v>
      </c>
      <c r="F23" s="41">
        <f t="shared" si="2"/>
        <v>549</v>
      </c>
      <c r="G23" s="51">
        <f t="shared" si="2"/>
        <v>3732.2559999999999</v>
      </c>
      <c r="H23" s="41">
        <f t="shared" si="2"/>
        <v>8</v>
      </c>
      <c r="I23" s="51">
        <f t="shared" si="2"/>
        <v>28.412000000000003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91" t="s">
        <v>25</v>
      </c>
      <c r="B26" s="92"/>
      <c r="C26" s="92"/>
      <c r="D26" s="92"/>
      <c r="E26" s="92"/>
      <c r="F26" s="92"/>
      <c r="G26" s="92"/>
      <c r="H26" s="92"/>
      <c r="I26" s="92"/>
    </row>
    <row r="27" spans="1:9" x14ac:dyDescent="0.2">
      <c r="A27" s="95" t="s">
        <v>27</v>
      </c>
      <c r="B27" s="96"/>
      <c r="C27" s="96"/>
      <c r="D27" s="96"/>
      <c r="E27" s="96"/>
      <c r="F27" s="96"/>
      <c r="G27" s="96"/>
      <c r="H27" s="96"/>
      <c r="I27" s="96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97"/>
      <c r="C32" s="97"/>
      <c r="D32" s="45"/>
    </row>
    <row r="33" spans="1:9" ht="15.75" x14ac:dyDescent="0.25">
      <c r="A33" s="18"/>
      <c r="B33" s="88"/>
      <c r="C33" s="88"/>
      <c r="D33" s="88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88"/>
      <c r="C35" s="88"/>
      <c r="D35" s="88"/>
      <c r="E35" s="22"/>
      <c r="F35" s="20"/>
      <c r="G35" s="9"/>
      <c r="H35" s="20"/>
      <c r="I35" s="9"/>
    </row>
    <row r="36" spans="1:9" x14ac:dyDescent="0.2">
      <c r="A36" s="24"/>
      <c r="B36" s="24"/>
      <c r="C36" s="24"/>
      <c r="D36" s="24"/>
      <c r="E36" s="24"/>
      <c r="F36" s="20"/>
      <c r="G36" s="9"/>
      <c r="H36" s="20"/>
      <c r="I36" s="9"/>
    </row>
    <row r="37" spans="1:9" x14ac:dyDescent="0.2">
      <c r="D37" s="20"/>
    </row>
    <row r="38" spans="1:9" x14ac:dyDescent="0.2">
      <c r="D38" s="21"/>
    </row>
  </sheetData>
  <mergeCells count="14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I2"/>
    <mergeCell ref="A3:A5"/>
    <mergeCell ref="B3:C3"/>
    <mergeCell ref="C4:C5"/>
    <mergeCell ref="D3:I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K9" sqref="K9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98" t="s">
        <v>30</v>
      </c>
      <c r="B2" s="98"/>
      <c r="C2" s="98"/>
      <c r="D2" s="98"/>
      <c r="E2" s="98"/>
      <c r="F2" s="98"/>
      <c r="G2" s="98"/>
      <c r="H2" s="98"/>
      <c r="I2" s="98"/>
    </row>
    <row r="3" spans="1:9" ht="13.5" customHeight="1" thickBot="1" x14ac:dyDescent="0.25">
      <c r="A3" s="99" t="s">
        <v>31</v>
      </c>
      <c r="B3" s="82" t="s">
        <v>32</v>
      </c>
      <c r="C3" s="83"/>
      <c r="D3" s="101" t="s">
        <v>33</v>
      </c>
      <c r="E3" s="102"/>
      <c r="F3" s="102"/>
      <c r="G3" s="102"/>
      <c r="H3" s="102"/>
      <c r="I3" s="102"/>
    </row>
    <row r="4" spans="1:9" ht="66" customHeight="1" thickBot="1" x14ac:dyDescent="0.25">
      <c r="A4" s="99"/>
      <c r="B4" s="93" t="s">
        <v>34</v>
      </c>
      <c r="C4" s="103" t="s">
        <v>35</v>
      </c>
      <c r="D4" s="105" t="s">
        <v>36</v>
      </c>
      <c r="E4" s="106"/>
      <c r="F4" s="106" t="s">
        <v>37</v>
      </c>
      <c r="G4" s="106"/>
      <c r="H4" s="106" t="s">
        <v>38</v>
      </c>
      <c r="I4" s="106"/>
    </row>
    <row r="5" spans="1:9" ht="42.75" customHeight="1" thickBot="1" x14ac:dyDescent="0.25">
      <c r="A5" s="100"/>
      <c r="B5" s="94"/>
      <c r="C5" s="104"/>
      <c r="D5" s="54" t="s">
        <v>39</v>
      </c>
      <c r="E5" s="55" t="s">
        <v>40</v>
      </c>
      <c r="F5" s="56" t="s">
        <v>39</v>
      </c>
      <c r="G5" s="55" t="s">
        <v>40</v>
      </c>
      <c r="H5" s="56" t="s">
        <v>39</v>
      </c>
      <c r="I5" s="55" t="s">
        <v>40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57" t="s">
        <v>41</v>
      </c>
      <c r="B7" s="38">
        <f>D7+F7+H7</f>
        <v>113</v>
      </c>
      <c r="C7" s="58">
        <f>E7+G7+I7</f>
        <v>436.70600000000002</v>
      </c>
      <c r="D7" s="38">
        <v>78</v>
      </c>
      <c r="E7" s="59">
        <v>266.096</v>
      </c>
      <c r="F7" s="38">
        <v>35</v>
      </c>
      <c r="G7" s="59">
        <v>170.61</v>
      </c>
      <c r="H7" s="38"/>
      <c r="I7" s="59">
        <v>0</v>
      </c>
    </row>
    <row r="8" spans="1:9" ht="15" customHeight="1" x14ac:dyDescent="0.25">
      <c r="A8" s="60" t="s">
        <v>42</v>
      </c>
      <c r="B8" s="38">
        <f t="shared" ref="B8:C22" si="0">D8+F8+H8</f>
        <v>56</v>
      </c>
      <c r="C8" s="58">
        <f t="shared" si="0"/>
        <v>274.78399999999999</v>
      </c>
      <c r="D8" s="39">
        <v>45</v>
      </c>
      <c r="E8" s="61">
        <v>237.29900000000001</v>
      </c>
      <c r="F8" s="39">
        <v>11</v>
      </c>
      <c r="G8" s="61">
        <v>37.484999999999999</v>
      </c>
      <c r="H8" s="39"/>
      <c r="I8" s="61">
        <v>0</v>
      </c>
    </row>
    <row r="9" spans="1:9" ht="15" customHeight="1" x14ac:dyDescent="0.25">
      <c r="A9" s="60" t="s">
        <v>43</v>
      </c>
      <c r="B9" s="38">
        <f t="shared" si="0"/>
        <v>0</v>
      </c>
      <c r="C9" s="58">
        <f t="shared" si="0"/>
        <v>0</v>
      </c>
      <c r="D9" s="39"/>
      <c r="E9" s="61">
        <v>0</v>
      </c>
      <c r="F9" s="39"/>
      <c r="G9" s="61">
        <v>0</v>
      </c>
      <c r="H9" s="39"/>
      <c r="I9" s="61">
        <v>0</v>
      </c>
    </row>
    <row r="10" spans="1:9" ht="15" customHeight="1" x14ac:dyDescent="0.25">
      <c r="A10" s="60" t="s">
        <v>44</v>
      </c>
      <c r="B10" s="38">
        <f t="shared" si="0"/>
        <v>90</v>
      </c>
      <c r="C10" s="58">
        <f t="shared" si="0"/>
        <v>566.27099999999996</v>
      </c>
      <c r="D10" s="39">
        <v>63</v>
      </c>
      <c r="E10" s="61">
        <v>286.70800000000003</v>
      </c>
      <c r="F10" s="39">
        <v>27</v>
      </c>
      <c r="G10" s="61">
        <v>279.56299999999999</v>
      </c>
      <c r="H10" s="39"/>
      <c r="I10" s="61">
        <v>0</v>
      </c>
    </row>
    <row r="11" spans="1:9" ht="15" customHeight="1" x14ac:dyDescent="0.25">
      <c r="A11" s="60" t="s">
        <v>45</v>
      </c>
      <c r="B11" s="38">
        <f t="shared" si="0"/>
        <v>313</v>
      </c>
      <c r="C11" s="58">
        <f t="shared" si="0"/>
        <v>1601.2520000000002</v>
      </c>
      <c r="D11" s="39">
        <v>229</v>
      </c>
      <c r="E11" s="61">
        <v>1160.47</v>
      </c>
      <c r="F11" s="39">
        <v>78</v>
      </c>
      <c r="G11" s="61">
        <v>419.45800000000003</v>
      </c>
      <c r="H11" s="39">
        <v>6</v>
      </c>
      <c r="I11" s="61">
        <v>21.324000000000002</v>
      </c>
    </row>
    <row r="12" spans="1:9" ht="15" customHeight="1" x14ac:dyDescent="0.25">
      <c r="A12" s="60" t="s">
        <v>46</v>
      </c>
      <c r="B12" s="38">
        <f t="shared" si="0"/>
        <v>79</v>
      </c>
      <c r="C12" s="58">
        <f t="shared" si="0"/>
        <v>424.221</v>
      </c>
      <c r="D12" s="39">
        <v>51</v>
      </c>
      <c r="E12" s="61">
        <v>239.04400000000001</v>
      </c>
      <c r="F12" s="39">
        <v>28</v>
      </c>
      <c r="G12" s="61">
        <v>185.17699999999999</v>
      </c>
      <c r="H12" s="39"/>
      <c r="I12" s="61">
        <v>0</v>
      </c>
    </row>
    <row r="13" spans="1:9" ht="15" customHeight="1" x14ac:dyDescent="0.25">
      <c r="A13" s="60" t="s">
        <v>47</v>
      </c>
      <c r="B13" s="38">
        <f t="shared" si="0"/>
        <v>286</v>
      </c>
      <c r="C13" s="58">
        <f t="shared" si="0"/>
        <v>1261.6559999999999</v>
      </c>
      <c r="D13" s="39">
        <v>214</v>
      </c>
      <c r="E13" s="61">
        <v>843.78300000000002</v>
      </c>
      <c r="F13" s="39">
        <v>72</v>
      </c>
      <c r="G13" s="61">
        <v>417.87299999999999</v>
      </c>
      <c r="H13" s="39"/>
      <c r="I13" s="61">
        <v>0</v>
      </c>
    </row>
    <row r="14" spans="1:9" ht="15" customHeight="1" x14ac:dyDescent="0.25">
      <c r="A14" s="60" t="s">
        <v>48</v>
      </c>
      <c r="B14" s="38">
        <f t="shared" si="0"/>
        <v>184</v>
      </c>
      <c r="C14" s="58">
        <f t="shared" si="0"/>
        <v>1065.146</v>
      </c>
      <c r="D14" s="39">
        <v>146</v>
      </c>
      <c r="E14" s="61">
        <v>904.94100000000003</v>
      </c>
      <c r="F14" s="39">
        <v>38</v>
      </c>
      <c r="G14" s="61">
        <v>160.20500000000001</v>
      </c>
      <c r="H14" s="39"/>
      <c r="I14" s="61">
        <v>0</v>
      </c>
    </row>
    <row r="15" spans="1:9" ht="15" customHeight="1" x14ac:dyDescent="0.25">
      <c r="A15" s="60" t="s">
        <v>49</v>
      </c>
      <c r="B15" s="38">
        <f t="shared" si="0"/>
        <v>119</v>
      </c>
      <c r="C15" s="58">
        <f t="shared" si="0"/>
        <v>500.36500000000001</v>
      </c>
      <c r="D15" s="39">
        <v>51</v>
      </c>
      <c r="E15" s="61">
        <v>135.97499999999999</v>
      </c>
      <c r="F15" s="39">
        <v>68</v>
      </c>
      <c r="G15" s="61">
        <v>364.39</v>
      </c>
      <c r="H15" s="39"/>
      <c r="I15" s="61">
        <v>0</v>
      </c>
    </row>
    <row r="16" spans="1:9" ht="15" customHeight="1" x14ac:dyDescent="0.25">
      <c r="A16" s="60" t="s">
        <v>50</v>
      </c>
      <c r="B16" s="38">
        <f t="shared" si="0"/>
        <v>19</v>
      </c>
      <c r="C16" s="58">
        <f t="shared" si="0"/>
        <v>74.552999999999997</v>
      </c>
      <c r="D16" s="39">
        <v>16</v>
      </c>
      <c r="E16" s="61">
        <v>71.777000000000001</v>
      </c>
      <c r="F16" s="39">
        <v>3</v>
      </c>
      <c r="G16" s="61">
        <v>2.7759999999999998</v>
      </c>
      <c r="H16" s="39"/>
      <c r="I16" s="61">
        <v>0</v>
      </c>
    </row>
    <row r="17" spans="1:13" ht="15" customHeight="1" x14ac:dyDescent="0.25">
      <c r="A17" s="60" t="s">
        <v>51</v>
      </c>
      <c r="B17" s="38">
        <f t="shared" si="0"/>
        <v>24</v>
      </c>
      <c r="C17" s="58">
        <f t="shared" si="0"/>
        <v>264.98200000000003</v>
      </c>
      <c r="D17" s="39">
        <v>12</v>
      </c>
      <c r="E17" s="61">
        <v>96.39</v>
      </c>
      <c r="F17" s="39">
        <v>12</v>
      </c>
      <c r="G17" s="61">
        <v>168.59200000000001</v>
      </c>
      <c r="H17" s="39"/>
      <c r="I17" s="61">
        <v>0</v>
      </c>
    </row>
    <row r="18" spans="1:13" ht="15" customHeight="1" x14ac:dyDescent="0.25">
      <c r="A18" s="60" t="s">
        <v>52</v>
      </c>
      <c r="B18" s="38">
        <f t="shared" si="0"/>
        <v>194</v>
      </c>
      <c r="C18" s="58">
        <f t="shared" si="0"/>
        <v>1066.2159999999999</v>
      </c>
      <c r="D18" s="39">
        <v>127</v>
      </c>
      <c r="E18" s="61">
        <v>526.28800000000001</v>
      </c>
      <c r="F18" s="39">
        <v>67</v>
      </c>
      <c r="G18" s="61">
        <v>539.928</v>
      </c>
      <c r="H18" s="39"/>
      <c r="I18" s="61">
        <v>0</v>
      </c>
    </row>
    <row r="19" spans="1:13" ht="15" customHeight="1" x14ac:dyDescent="0.25">
      <c r="A19" s="60" t="s">
        <v>53</v>
      </c>
      <c r="B19" s="38">
        <f t="shared" si="0"/>
        <v>120</v>
      </c>
      <c r="C19" s="58">
        <f t="shared" si="0"/>
        <v>456.07100000000003</v>
      </c>
      <c r="D19" s="39">
        <v>100</v>
      </c>
      <c r="E19" s="61">
        <v>380.52699999999999</v>
      </c>
      <c r="F19" s="39">
        <v>18</v>
      </c>
      <c r="G19" s="61">
        <v>68.456000000000003</v>
      </c>
      <c r="H19" s="39">
        <v>2</v>
      </c>
      <c r="I19" s="61">
        <v>7.0880000000000001</v>
      </c>
    </row>
    <row r="20" spans="1:13" ht="15" customHeight="1" x14ac:dyDescent="0.25">
      <c r="A20" s="60" t="s">
        <v>54</v>
      </c>
      <c r="B20" s="38">
        <f t="shared" si="0"/>
        <v>79</v>
      </c>
      <c r="C20" s="58">
        <f t="shared" si="0"/>
        <v>291.41800000000001</v>
      </c>
      <c r="D20" s="39">
        <v>55</v>
      </c>
      <c r="E20" s="61">
        <v>179.26900000000001</v>
      </c>
      <c r="F20" s="39">
        <v>24</v>
      </c>
      <c r="G20" s="61">
        <v>112.149</v>
      </c>
      <c r="H20" s="39"/>
      <c r="I20" s="61">
        <v>0</v>
      </c>
    </row>
    <row r="21" spans="1:13" ht="15" customHeight="1" x14ac:dyDescent="0.25">
      <c r="A21" s="60" t="s">
        <v>55</v>
      </c>
      <c r="B21" s="38">
        <f t="shared" si="0"/>
        <v>0</v>
      </c>
      <c r="C21" s="58">
        <f t="shared" si="0"/>
        <v>0</v>
      </c>
      <c r="D21" s="39"/>
      <c r="E21" s="61">
        <v>0</v>
      </c>
      <c r="F21" s="39"/>
      <c r="G21" s="61">
        <v>0</v>
      </c>
      <c r="H21" s="39"/>
      <c r="I21" s="61">
        <v>0</v>
      </c>
    </row>
    <row r="22" spans="1:13" ht="15" customHeight="1" thickBot="1" x14ac:dyDescent="0.3">
      <c r="A22" s="62" t="s">
        <v>56</v>
      </c>
      <c r="B22" s="38">
        <f t="shared" si="0"/>
        <v>183</v>
      </c>
      <c r="C22" s="58">
        <f t="shared" si="0"/>
        <v>1689.788</v>
      </c>
      <c r="D22" s="40">
        <v>115</v>
      </c>
      <c r="E22" s="63">
        <v>884.19399999999996</v>
      </c>
      <c r="F22" s="40">
        <v>68</v>
      </c>
      <c r="G22" s="63">
        <v>805.59400000000005</v>
      </c>
      <c r="H22" s="40"/>
      <c r="I22" s="63">
        <v>0</v>
      </c>
    </row>
    <row r="23" spans="1:13" s="11" customFormat="1" ht="15" customHeight="1" thickBot="1" x14ac:dyDescent="0.25">
      <c r="A23" s="64" t="s">
        <v>57</v>
      </c>
      <c r="B23" s="41">
        <f>SUM(B7:B22)</f>
        <v>1859</v>
      </c>
      <c r="C23" s="65">
        <f>SUM(C7:C22)</f>
        <v>9973.4289999999983</v>
      </c>
      <c r="D23" s="41">
        <f t="shared" ref="D23:I23" si="1">SUM(D7:D22)</f>
        <v>1302</v>
      </c>
      <c r="E23" s="66">
        <f t="shared" si="1"/>
        <v>6212.7610000000004</v>
      </c>
      <c r="F23" s="41">
        <f t="shared" si="1"/>
        <v>549</v>
      </c>
      <c r="G23" s="67">
        <f t="shared" si="1"/>
        <v>3732.2559999999999</v>
      </c>
      <c r="H23" s="41">
        <f t="shared" si="1"/>
        <v>8</v>
      </c>
      <c r="I23" s="67">
        <f t="shared" si="1"/>
        <v>28.412000000000003</v>
      </c>
    </row>
    <row r="24" spans="1:13" s="11" customFormat="1" ht="15" customHeight="1" x14ac:dyDescent="0.2">
      <c r="A24" s="12"/>
      <c r="B24" s="68"/>
      <c r="C24" s="69"/>
      <c r="D24" s="70"/>
      <c r="E24" s="69"/>
      <c r="F24" s="70"/>
      <c r="G24" s="69"/>
      <c r="H24" s="70"/>
      <c r="I24" s="69"/>
    </row>
    <row r="25" spans="1:13" s="111" customFormat="1" x14ac:dyDescent="0.2">
      <c r="A25" s="107" t="s">
        <v>58</v>
      </c>
      <c r="B25" s="108"/>
      <c r="C25" s="108"/>
      <c r="D25" s="108"/>
      <c r="E25" s="108"/>
      <c r="F25" s="108"/>
      <c r="G25" s="108"/>
      <c r="H25" s="108"/>
      <c r="I25" s="108"/>
      <c r="J25" s="109"/>
      <c r="K25" s="110"/>
      <c r="L25" s="109"/>
      <c r="M25" s="110"/>
    </row>
    <row r="26" spans="1:13" s="111" customFormat="1" x14ac:dyDescent="0.2">
      <c r="A26" s="107" t="s">
        <v>59</v>
      </c>
      <c r="B26" s="108"/>
      <c r="C26" s="108"/>
      <c r="D26" s="108"/>
      <c r="E26" s="108"/>
      <c r="F26" s="108"/>
      <c r="G26" s="108"/>
      <c r="H26" s="108"/>
      <c r="I26" s="108"/>
      <c r="J26" s="109"/>
      <c r="K26" s="110"/>
      <c r="L26" s="109"/>
      <c r="M26" s="110"/>
    </row>
    <row r="27" spans="1:13" x14ac:dyDescent="0.2">
      <c r="A27" s="15"/>
      <c r="B27" s="16"/>
      <c r="C27" s="16"/>
      <c r="D27" s="16"/>
      <c r="E27" s="71"/>
      <c r="F27" s="16"/>
      <c r="G27" s="16"/>
      <c r="H27" s="16"/>
      <c r="I27" s="16"/>
    </row>
    <row r="28" spans="1:13" x14ac:dyDescent="0.2">
      <c r="A28" s="19" t="s">
        <v>25</v>
      </c>
      <c r="B28" s="72"/>
      <c r="C28" s="73"/>
      <c r="D28" s="74"/>
      <c r="E28" s="73"/>
      <c r="F28" s="74"/>
      <c r="G28" s="73"/>
      <c r="H28" s="74"/>
      <c r="I28" s="73"/>
    </row>
    <row r="29" spans="1:13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13" s="23" customFormat="1" ht="15.75" x14ac:dyDescent="0.25">
      <c r="A30" s="27"/>
      <c r="B30" s="97"/>
      <c r="C30" s="97"/>
      <c r="D30" s="45"/>
    </row>
    <row r="31" spans="1:13" ht="15.75" x14ac:dyDescent="0.25">
      <c r="A31" s="18"/>
      <c r="B31" s="88"/>
      <c r="C31" s="88"/>
      <c r="D31" s="88"/>
      <c r="E31" s="75"/>
      <c r="F31" s="76"/>
      <c r="G31" s="9"/>
      <c r="H31" s="20"/>
      <c r="I31" s="9"/>
    </row>
    <row r="32" spans="1:13" ht="30" customHeight="1" x14ac:dyDescent="0.25">
      <c r="A32" s="42"/>
      <c r="B32" s="77"/>
      <c r="C32" s="77"/>
      <c r="D32" s="77"/>
      <c r="E32" s="45"/>
      <c r="F32" s="45"/>
      <c r="G32" s="9"/>
      <c r="H32" s="20"/>
      <c r="I32" s="9"/>
    </row>
    <row r="33" spans="1:9" x14ac:dyDescent="0.2">
      <c r="A33" s="23"/>
      <c r="B33" s="88"/>
      <c r="C33" s="88"/>
      <c r="D33" s="88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4"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  <mergeCell ref="A25:I25"/>
    <mergeCell ref="A26:I26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2023-06-14T06:24:54Z</dcterms:modified>
</cp:coreProperties>
</file>