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-15" yWindow="105" windowWidth="12795" windowHeight="12180"/>
  </bookViews>
  <sheets>
    <sheet name="рус" sheetId="13" r:id="rId1"/>
    <sheet name="каз" sheetId="14" r:id="rId2"/>
  </sheets>
  <calcPr calcId="144525"/>
  <fileRecoveryPr autoRecover="0"/>
</workbook>
</file>

<file path=xl/calcChain.xml><?xml version="1.0" encoding="utf-8"?>
<calcChain xmlns="http://schemas.openxmlformats.org/spreadsheetml/2006/main">
  <c r="M23" i="14" l="1"/>
  <c r="L23" i="14"/>
  <c r="K23" i="14"/>
  <c r="J23" i="14"/>
  <c r="I23" i="14"/>
  <c r="H23" i="14"/>
  <c r="G23" i="14"/>
  <c r="F23" i="14"/>
  <c r="E23" i="14"/>
  <c r="D23" i="14"/>
  <c r="C22" i="14"/>
  <c r="B22" i="14"/>
  <c r="C21" i="14"/>
  <c r="B21" i="14"/>
  <c r="C20" i="14"/>
  <c r="B20" i="14"/>
  <c r="C19" i="14"/>
  <c r="B19" i="14"/>
  <c r="C18" i="14"/>
  <c r="B18" i="14"/>
  <c r="C17" i="14"/>
  <c r="B17" i="14"/>
  <c r="C16" i="14"/>
  <c r="B16" i="14"/>
  <c r="C15" i="14"/>
  <c r="B15" i="14"/>
  <c r="C14" i="14"/>
  <c r="B14" i="14"/>
  <c r="C13" i="14"/>
  <c r="B13" i="14"/>
  <c r="C12" i="14"/>
  <c r="B12" i="14"/>
  <c r="C11" i="14"/>
  <c r="B11" i="14"/>
  <c r="C10" i="14"/>
  <c r="B10" i="14"/>
  <c r="C9" i="14"/>
  <c r="B9" i="14"/>
  <c r="C8" i="14"/>
  <c r="B8" i="14"/>
  <c r="C7" i="14"/>
  <c r="C23" i="14" s="1"/>
  <c r="B7" i="14"/>
  <c r="B23" i="14" s="1"/>
  <c r="C8" i="13" l="1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7" i="13"/>
  <c r="B8" i="13" l="1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7" i="13"/>
  <c r="M23" i="13" l="1"/>
  <c r="L23" i="13"/>
  <c r="K23" i="13"/>
  <c r="J23" i="13"/>
  <c r="I23" i="13"/>
  <c r="H23" i="13"/>
  <c r="G23" i="13"/>
  <c r="F23" i="13"/>
  <c r="E23" i="13"/>
  <c r="D23" i="13"/>
  <c r="C23" i="13"/>
  <c r="B23" i="13" l="1"/>
</calcChain>
</file>

<file path=xl/sharedStrings.xml><?xml version="1.0" encoding="utf-8"?>
<sst xmlns="http://schemas.openxmlformats.org/spreadsheetml/2006/main" count="87" uniqueCount="64">
  <si>
    <t>Области</t>
  </si>
  <si>
    <t>Всего</t>
  </si>
  <si>
    <t>в том числе по видам социальных выплат</t>
  </si>
  <si>
    <t>Число получателей*  (человек)</t>
  </si>
  <si>
    <t>по случаю утраты трудоспособности</t>
  </si>
  <si>
    <t>по случаю потери кормильца</t>
  </si>
  <si>
    <t>по случаю потери работы</t>
  </si>
  <si>
    <t>Акмолинская</t>
  </si>
  <si>
    <t>Актюбинская</t>
  </si>
  <si>
    <t>Алматинская</t>
  </si>
  <si>
    <t>Атырауская</t>
  </si>
  <si>
    <t>Восточно-Казахстанская</t>
  </si>
  <si>
    <t>Жамбылская</t>
  </si>
  <si>
    <t>Западно-Казахстанская</t>
  </si>
  <si>
    <t>Карагандинская</t>
  </si>
  <si>
    <t>Кызылординская</t>
  </si>
  <si>
    <t>Костанайская</t>
  </si>
  <si>
    <t>Мангистауская</t>
  </si>
  <si>
    <t>Павлодарская</t>
  </si>
  <si>
    <t>Северо-Казахстанская</t>
  </si>
  <si>
    <t>Южно-Казахстанская</t>
  </si>
  <si>
    <t>г. Алматы</t>
  </si>
  <si>
    <t>г.Астана</t>
  </si>
  <si>
    <t>Итого:</t>
  </si>
  <si>
    <t>на случай потери дохода в связи с беременностью и родами, с усыновлением (удочерением) новорожденного ребенка(детей)</t>
  </si>
  <si>
    <t>на случай потери дохода в связи с уходом за ребенком по достижении им возраста 1 года</t>
  </si>
  <si>
    <t xml:space="preserve"> </t>
  </si>
  <si>
    <t>** без учета удержаний обязательных пенсионных взносов</t>
  </si>
  <si>
    <t>*  получатели, которым в отчетном периоде осуществлены социальные выплаты, учтенные  1 раз</t>
  </si>
  <si>
    <t xml:space="preserve">Сведения о  числе получателей и суммах социальных выплат из АО "Государственный фонд социального страхования" за  2017 год                                                                                                                            </t>
  </si>
  <si>
    <t>Сумма выплат** (тыс.тенге)</t>
  </si>
  <si>
    <t>Сумма выплат (тыс.тенге)</t>
  </si>
  <si>
    <t xml:space="preserve"> "Мемлекеттік әлеуметтік сақтандыру қоры" АҚ 2017 жылы  бойынша әлеуметтік төлемдер  сомалары  мен алушылар  саны туралы мәліметтер</t>
  </si>
  <si>
    <t>Облыстар</t>
  </si>
  <si>
    <t>Барлығы</t>
  </si>
  <si>
    <t>соның ішінде әлеуметтік төлемдердің түрлері бойынша</t>
  </si>
  <si>
    <t>Алушылардың саны * (адам)</t>
  </si>
  <si>
    <t>Жүзеге асырылған төлемдер сомасы **                                                                                                                                                                                                                                                                                                         (мың теңге)</t>
  </si>
  <si>
    <t>Еңбек ету қабілетінен  айырылу жағдайы бойынша</t>
  </si>
  <si>
    <t>Асыраушысынан айырылу жағдайы бойынша</t>
  </si>
  <si>
    <t xml:space="preserve">Жұмысынан айырылу жағдайы бойынша </t>
  </si>
  <si>
    <t>Жүктілігіне және босануына, жаңа туған  баланы  (балаларды) асырап алуына  байланысты табысынан айырылған жағдайда</t>
  </si>
  <si>
    <t>Бала 1 жасқа толғанға дейін оның күтіміне байланысты табысынан айырылған жағдайда</t>
  </si>
  <si>
    <t>Алушылар саны (адам)</t>
  </si>
  <si>
    <t>Төлем сомасы (мың теңге)</t>
  </si>
  <si>
    <t>Ақмола облысы</t>
  </si>
  <si>
    <t>Ақтөбе облысы</t>
  </si>
  <si>
    <t>Алматы облысы</t>
  </si>
  <si>
    <t>Атырау облысы</t>
  </si>
  <si>
    <t>Шығыс Қазақстан облысы</t>
  </si>
  <si>
    <t>Жамбыл облысы</t>
  </si>
  <si>
    <t>Батыс Қазақстан облысы</t>
  </si>
  <si>
    <t>Қарағанды облысы</t>
  </si>
  <si>
    <t>Қызылорда облысы</t>
  </si>
  <si>
    <t>Қостанай облысы</t>
  </si>
  <si>
    <t>Маңғыстау облысы</t>
  </si>
  <si>
    <t>Павлодар облысы</t>
  </si>
  <si>
    <t>Солтүстік Қазақстан облысы</t>
  </si>
  <si>
    <t>Оңтүстік Қазақстан облысы</t>
  </si>
  <si>
    <t>Алматы қаласы</t>
  </si>
  <si>
    <t>Астана қаласы</t>
  </si>
  <si>
    <t>Барлығы:</t>
  </si>
  <si>
    <t xml:space="preserve">* есепті  кезеңде әлеуметтік төлем жүргізілген алушылар саны (адам) -  тек 1 рет есепке алынған </t>
  </si>
  <si>
    <t>**  міндетті зейнетақы жарналарын ұстап қалуларды ескергенде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</si>
</sst>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(* #,##0.00_);_(* \(#,##0.00\);_(* &quot;-&quot;??_);_(@_)"/>
    <numFmt numFmtId="165" formatCode="#,##0.0"/>
    <numFmt numFmtId="166" formatCode="_(* #,##0_);_(* \(#,##0\);_(* &quot;-&quot;??_);_(@_)"/>
    <numFmt numFmtId="167" formatCode="_(* #,##0.0_);_(* \(#,##0.0\);_(* &quot;-&quot;??_);_(@_)"/>
  </numFmts>
  <fonts count="36" x14ac:knownFonts="1">
    <font>
      <sz val="10"/>
      <name val="Arial"/>
    </font>
    <font>
      <sz val="10"/>
      <name val="Arial Cyr"/>
      <charset val="204"/>
    </font>
    <font>
      <sz val="6"/>
      <name val="Arial Cyr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8"/>
      <name val="Arial"/>
      <family val="2"/>
      <charset val="204"/>
    </font>
    <font>
      <sz val="8"/>
      <name val="Arial Cyr"/>
      <charset val="20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7" fillId="27" borderId="29" applyNumberFormat="0" applyAlignment="0" applyProtection="0"/>
    <xf numFmtId="0" fontId="18" fillId="28" borderId="30" applyNumberFormat="0" applyAlignment="0" applyProtection="0"/>
    <xf numFmtId="0" fontId="19" fillId="28" borderId="29" applyNumberFormat="0" applyAlignment="0" applyProtection="0"/>
    <xf numFmtId="0" fontId="20" fillId="0" borderId="31" applyNumberFormat="0" applyFill="0" applyAlignment="0" applyProtection="0"/>
    <xf numFmtId="0" fontId="21" fillId="0" borderId="32" applyNumberFormat="0" applyFill="0" applyAlignment="0" applyProtection="0"/>
    <xf numFmtId="0" fontId="22" fillId="0" borderId="33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34" applyNumberFormat="0" applyFill="0" applyAlignment="0" applyProtection="0"/>
    <xf numFmtId="0" fontId="24" fillId="29" borderId="35" applyNumberFormat="0" applyAlignment="0" applyProtection="0"/>
    <xf numFmtId="0" fontId="25" fillId="0" borderId="0" applyNumberFormat="0" applyFill="0" applyBorder="0" applyAlignment="0" applyProtection="0"/>
    <xf numFmtId="0" fontId="26" fillId="30" borderId="0" applyNumberFormat="0" applyBorder="0" applyAlignment="0" applyProtection="0"/>
    <xf numFmtId="0" fontId="3" fillId="0" borderId="0"/>
    <xf numFmtId="0" fontId="15" fillId="0" borderId="0"/>
    <xf numFmtId="0" fontId="1" fillId="0" borderId="0"/>
    <xf numFmtId="0" fontId="1" fillId="0" borderId="0"/>
    <xf numFmtId="0" fontId="3" fillId="0" borderId="0"/>
    <xf numFmtId="0" fontId="27" fillId="31" borderId="0" applyNumberFormat="0" applyBorder="0" applyAlignment="0" applyProtection="0"/>
    <xf numFmtId="0" fontId="28" fillId="0" borderId="0" applyNumberFormat="0" applyFill="0" applyBorder="0" applyAlignment="0" applyProtection="0"/>
    <xf numFmtId="0" fontId="15" fillId="32" borderId="36" applyNumberFormat="0" applyFont="0" applyAlignment="0" applyProtection="0"/>
    <xf numFmtId="0" fontId="29" fillId="0" borderId="37" applyNumberFormat="0" applyFill="0" applyAlignment="0" applyProtection="0"/>
    <xf numFmtId="0" fontId="30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31" fillId="33" borderId="0" applyNumberFormat="0" applyBorder="0" applyAlignment="0" applyProtection="0"/>
    <xf numFmtId="43" fontId="32" fillId="0" borderId="0" applyFont="0" applyFill="0" applyBorder="0" applyAlignment="0" applyProtection="0"/>
  </cellStyleXfs>
  <cellXfs count="128">
    <xf numFmtId="0" fontId="0" fillId="0" borderId="0" xfId="0"/>
    <xf numFmtId="0" fontId="2" fillId="0" borderId="0" xfId="38" applyFont="1" applyAlignment="1">
      <alignment horizontal="left" vertical="center" wrapText="1"/>
    </xf>
    <xf numFmtId="3" fontId="1" fillId="0" borderId="0" xfId="38" applyNumberFormat="1"/>
    <xf numFmtId="3" fontId="2" fillId="0" borderId="0" xfId="38" applyNumberFormat="1" applyFont="1" applyAlignment="1">
      <alignment horizontal="left" vertical="center" wrapText="1"/>
    </xf>
    <xf numFmtId="165" fontId="1" fillId="0" borderId="0" xfId="38" applyNumberFormat="1"/>
    <xf numFmtId="165" fontId="2" fillId="0" borderId="0" xfId="38" applyNumberFormat="1" applyFont="1" applyAlignment="1">
      <alignment horizontal="left" vertical="center" wrapText="1"/>
    </xf>
    <xf numFmtId="3" fontId="1" fillId="0" borderId="0" xfId="38" applyNumberFormat="1" applyFont="1"/>
    <xf numFmtId="165" fontId="1" fillId="0" borderId="0" xfId="38" applyNumberFormat="1" applyFont="1"/>
    <xf numFmtId="0" fontId="3" fillId="0" borderId="0" xfId="40"/>
    <xf numFmtId="165" fontId="3" fillId="0" borderId="0" xfId="40" applyNumberFormat="1" applyFont="1"/>
    <xf numFmtId="3" fontId="3" fillId="0" borderId="0" xfId="40" applyNumberFormat="1"/>
    <xf numFmtId="0" fontId="3" fillId="0" borderId="0" xfId="40" applyAlignment="1">
      <alignment horizontal="center" vertical="center"/>
    </xf>
    <xf numFmtId="0" fontId="4" fillId="0" borderId="0" xfId="38" applyFont="1" applyFill="1" applyBorder="1" applyAlignment="1">
      <alignment vertical="center" wrapText="1"/>
    </xf>
    <xf numFmtId="0" fontId="4" fillId="0" borderId="0" xfId="38" applyFont="1" applyFill="1" applyBorder="1" applyAlignment="1">
      <alignment horizontal="left" vertical="center" wrapText="1"/>
    </xf>
    <xf numFmtId="3" fontId="4" fillId="0" borderId="0" xfId="38" applyNumberFormat="1" applyFont="1" applyFill="1" applyBorder="1" applyAlignment="1">
      <alignment horizontal="left" vertical="center" wrapText="1"/>
    </xf>
    <xf numFmtId="3" fontId="4" fillId="0" borderId="0" xfId="38" applyNumberFormat="1" applyFont="1" applyFill="1" applyBorder="1" applyAlignment="1">
      <alignment vertical="center" wrapText="1"/>
    </xf>
    <xf numFmtId="165" fontId="4" fillId="0" borderId="0" xfId="38" applyNumberFormat="1" applyFont="1" applyFill="1" applyBorder="1" applyAlignment="1">
      <alignment vertical="center" wrapText="1"/>
    </xf>
    <xf numFmtId="3" fontId="7" fillId="0" borderId="0" xfId="38" applyNumberFormat="1" applyFont="1"/>
    <xf numFmtId="165" fontId="7" fillId="0" borderId="0" xfId="38" applyNumberFormat="1" applyFont="1"/>
    <xf numFmtId="0" fontId="8" fillId="0" borderId="0" xfId="40" applyFont="1"/>
    <xf numFmtId="3" fontId="8" fillId="0" borderId="0" xfId="40" applyNumberFormat="1" applyFont="1"/>
    <xf numFmtId="165" fontId="7" fillId="0" borderId="0" xfId="40" applyNumberFormat="1" applyFont="1"/>
    <xf numFmtId="3" fontId="7" fillId="0" borderId="0" xfId="40" applyNumberFormat="1" applyFont="1"/>
    <xf numFmtId="0" fontId="9" fillId="0" borderId="0" xfId="38" applyFont="1"/>
    <xf numFmtId="3" fontId="3" fillId="0" borderId="0" xfId="40" applyNumberFormat="1" applyFont="1"/>
    <xf numFmtId="165" fontId="3" fillId="0" borderId="0" xfId="40" applyNumberFormat="1"/>
    <xf numFmtId="3" fontId="7" fillId="0" borderId="0" xfId="38" applyNumberFormat="1" applyFont="1" applyAlignment="1">
      <alignment horizontal="center"/>
    </xf>
    <xf numFmtId="0" fontId="3" fillId="0" borderId="0" xfId="36" applyFont="1"/>
    <xf numFmtId="0" fontId="3" fillId="0" borderId="0" xfId="36"/>
    <xf numFmtId="165" fontId="11" fillId="0" borderId="0" xfId="40" applyNumberFormat="1" applyFont="1" applyAlignment="1">
      <alignment horizontal="center"/>
    </xf>
    <xf numFmtId="3" fontId="12" fillId="0" borderId="0" xfId="40" applyNumberFormat="1" applyFont="1"/>
    <xf numFmtId="3" fontId="11" fillId="0" borderId="0" xfId="40" applyNumberFormat="1" applyFont="1"/>
    <xf numFmtId="3" fontId="6" fillId="0" borderId="3" xfId="38" applyNumberFormat="1" applyFont="1" applyBorder="1" applyAlignment="1">
      <alignment horizontal="center" vertical="center" wrapText="1"/>
    </xf>
    <xf numFmtId="165" fontId="6" fillId="0" borderId="4" xfId="38" applyNumberFormat="1" applyFont="1" applyBorder="1" applyAlignment="1">
      <alignment horizontal="center" vertical="center" wrapText="1"/>
    </xf>
    <xf numFmtId="165" fontId="6" fillId="0" borderId="5" xfId="38" applyNumberFormat="1" applyFont="1" applyBorder="1" applyAlignment="1">
      <alignment horizontal="center" vertical="center" wrapText="1"/>
    </xf>
    <xf numFmtId="3" fontId="6" fillId="0" borderId="6" xfId="38" applyNumberFormat="1" applyFont="1" applyBorder="1" applyAlignment="1">
      <alignment horizontal="center" vertical="center" wrapText="1"/>
    </xf>
    <xf numFmtId="3" fontId="6" fillId="0" borderId="7" xfId="38" applyNumberFormat="1" applyFont="1" applyBorder="1" applyAlignment="1">
      <alignment horizontal="center" vertical="center" wrapText="1"/>
    </xf>
    <xf numFmtId="3" fontId="6" fillId="0" borderId="8" xfId="38" applyNumberFormat="1" applyFont="1" applyBorder="1" applyAlignment="1">
      <alignment horizontal="center" vertical="center" wrapText="1"/>
    </xf>
    <xf numFmtId="3" fontId="6" fillId="0" borderId="9" xfId="38" applyNumberFormat="1" applyFont="1" applyBorder="1" applyAlignment="1">
      <alignment horizontal="center" vertical="center" wrapText="1"/>
    </xf>
    <xf numFmtId="0" fontId="10" fillId="0" borderId="10" xfId="38" applyFont="1" applyFill="1" applyBorder="1" applyAlignment="1">
      <alignment horizontal="left" vertical="center" wrapText="1"/>
    </xf>
    <xf numFmtId="0" fontId="10" fillId="0" borderId="11" xfId="38" applyFont="1" applyFill="1" applyBorder="1" applyAlignment="1">
      <alignment horizontal="left" vertical="center" wrapText="1"/>
    </xf>
    <xf numFmtId="0" fontId="10" fillId="0" borderId="12" xfId="38" applyFont="1" applyFill="1" applyBorder="1" applyAlignment="1">
      <alignment horizontal="left" vertical="center" wrapText="1"/>
    </xf>
    <xf numFmtId="0" fontId="5" fillId="34" borderId="13" xfId="38" applyFont="1" applyFill="1" applyBorder="1" applyAlignment="1">
      <alignment vertical="center" wrapText="1"/>
    </xf>
    <xf numFmtId="166" fontId="14" fillId="2" borderId="14" xfId="46" applyNumberFormat="1" applyFont="1" applyFill="1" applyBorder="1" applyAlignment="1">
      <alignment wrapText="1"/>
    </xf>
    <xf numFmtId="166" fontId="14" fillId="2" borderId="15" xfId="46" applyNumberFormat="1" applyFont="1" applyFill="1" applyBorder="1" applyAlignment="1">
      <alignment wrapText="1"/>
    </xf>
    <xf numFmtId="166" fontId="14" fillId="2" borderId="16" xfId="46" applyNumberFormat="1" applyFont="1" applyFill="1" applyBorder="1" applyAlignment="1">
      <alignment wrapText="1"/>
    </xf>
    <xf numFmtId="166" fontId="5" fillId="34" borderId="7" xfId="46" applyNumberFormat="1" applyFont="1" applyFill="1" applyBorder="1" applyAlignment="1">
      <alignment horizontal="right" vertical="center"/>
    </xf>
    <xf numFmtId="3" fontId="10" fillId="0" borderId="0" xfId="40" applyNumberFormat="1" applyFont="1" applyAlignment="1">
      <alignment wrapText="1"/>
    </xf>
    <xf numFmtId="165" fontId="7" fillId="0" borderId="0" xfId="38" applyNumberFormat="1" applyFont="1" applyAlignment="1"/>
    <xf numFmtId="3" fontId="11" fillId="0" borderId="0" xfId="38" applyNumberFormat="1" applyFont="1" applyAlignment="1"/>
    <xf numFmtId="165" fontId="11" fillId="0" borderId="0" xfId="39" applyNumberFormat="1" applyFont="1" applyAlignment="1">
      <alignment horizontal="left"/>
    </xf>
    <xf numFmtId="164" fontId="10" fillId="0" borderId="18" xfId="46" applyNumberFormat="1" applyFont="1" applyBorder="1" applyAlignment="1"/>
    <xf numFmtId="164" fontId="5" fillId="34" borderId="8" xfId="46" applyNumberFormat="1" applyFont="1" applyFill="1" applyBorder="1" applyAlignment="1">
      <alignment horizontal="right" vertical="center"/>
    </xf>
    <xf numFmtId="164" fontId="10" fillId="0" borderId="19" xfId="46" applyNumberFormat="1" applyFont="1" applyBorder="1" applyAlignment="1"/>
    <xf numFmtId="164" fontId="10" fillId="0" borderId="20" xfId="46" applyNumberFormat="1" applyFont="1" applyBorder="1" applyAlignment="1"/>
    <xf numFmtId="164" fontId="10" fillId="0" borderId="17" xfId="46" applyNumberFormat="1" applyFont="1" applyBorder="1" applyAlignment="1"/>
    <xf numFmtId="164" fontId="5" fillId="34" borderId="7" xfId="46" applyNumberFormat="1" applyFont="1" applyFill="1" applyBorder="1" applyAlignment="1">
      <alignment horizontal="right" vertical="center"/>
    </xf>
    <xf numFmtId="4" fontId="10" fillId="0" borderId="18" xfId="38" applyNumberFormat="1" applyFont="1" applyFill="1" applyBorder="1" applyAlignment="1">
      <alignment vertical="center" wrapText="1"/>
    </xf>
    <xf numFmtId="4" fontId="10" fillId="0" borderId="21" xfId="38" applyNumberFormat="1" applyFont="1" applyFill="1" applyBorder="1" applyAlignment="1">
      <alignment vertical="center" wrapText="1"/>
    </xf>
    <xf numFmtId="4" fontId="10" fillId="0" borderId="22" xfId="38" applyNumberFormat="1" applyFont="1" applyFill="1" applyBorder="1" applyAlignment="1">
      <alignment vertical="center" wrapText="1"/>
    </xf>
    <xf numFmtId="4" fontId="5" fillId="34" borderId="7" xfId="46" applyNumberFormat="1" applyFont="1" applyFill="1" applyBorder="1" applyAlignment="1">
      <alignment horizontal="right" vertical="center"/>
    </xf>
    <xf numFmtId="43" fontId="7" fillId="0" borderId="0" xfId="48" applyFont="1" applyAlignment="1">
      <alignment horizontal="center" vertical="center"/>
    </xf>
    <xf numFmtId="43" fontId="4" fillId="0" borderId="0" xfId="48" applyFont="1" applyBorder="1" applyAlignment="1">
      <alignment vertical="center"/>
    </xf>
    <xf numFmtId="0" fontId="6" fillId="0" borderId="2" xfId="38" applyFont="1" applyBorder="1" applyAlignment="1">
      <alignment horizontal="center" vertical="center" wrapText="1"/>
    </xf>
    <xf numFmtId="0" fontId="7" fillId="0" borderId="0" xfId="40" applyFont="1" applyAlignment="1"/>
    <xf numFmtId="0" fontId="8" fillId="35" borderId="0" xfId="40" applyFont="1" applyFill="1" applyAlignment="1"/>
    <xf numFmtId="165" fontId="7" fillId="0" borderId="0" xfId="40" applyNumberFormat="1" applyFont="1" applyAlignment="1">
      <alignment horizontal="center"/>
    </xf>
    <xf numFmtId="0" fontId="6" fillId="0" borderId="24" xfId="38" applyFont="1" applyBorder="1" applyAlignment="1">
      <alignment horizontal="center" vertical="center" wrapText="1"/>
    </xf>
    <xf numFmtId="0" fontId="6" fillId="0" borderId="25" xfId="38" applyFont="1" applyBorder="1" applyAlignment="1">
      <alignment horizontal="center" vertical="center" wrapText="1"/>
    </xf>
    <xf numFmtId="0" fontId="4" fillId="0" borderId="0" xfId="40" applyFont="1" applyFill="1" applyBorder="1" applyAlignment="1">
      <alignment horizontal="left" vertical="center" wrapText="1"/>
    </xf>
    <xf numFmtId="0" fontId="7" fillId="0" borderId="0" xfId="40" applyFont="1" applyAlignment="1"/>
    <xf numFmtId="3" fontId="6" fillId="0" borderId="14" xfId="38" applyNumberFormat="1" applyFont="1" applyBorder="1" applyAlignment="1">
      <alignment horizontal="center" vertical="center" wrapText="1"/>
    </xf>
    <xf numFmtId="3" fontId="6" fillId="0" borderId="3" xfId="38" applyNumberFormat="1" applyFont="1" applyBorder="1" applyAlignment="1">
      <alignment horizontal="center" vertical="center" wrapText="1"/>
    </xf>
    <xf numFmtId="0" fontId="8" fillId="35" borderId="0" xfId="40" applyFont="1" applyFill="1" applyBorder="1" applyAlignment="1">
      <alignment horizontal="left" vertical="center" wrapText="1"/>
    </xf>
    <xf numFmtId="0" fontId="8" fillId="35" borderId="0" xfId="40" applyFont="1" applyFill="1" applyAlignment="1"/>
    <xf numFmtId="165" fontId="10" fillId="0" borderId="0" xfId="39" applyNumberFormat="1" applyFont="1" applyAlignment="1">
      <alignment horizontal="center"/>
    </xf>
    <xf numFmtId="0" fontId="13" fillId="0" borderId="26" xfId="38" applyFont="1" applyBorder="1" applyAlignment="1">
      <alignment horizontal="center" vertical="center" wrapText="1"/>
    </xf>
    <xf numFmtId="0" fontId="6" fillId="0" borderId="27" xfId="38" applyFont="1" applyBorder="1" applyAlignment="1">
      <alignment horizontal="center" vertical="center" wrapText="1"/>
    </xf>
    <xf numFmtId="0" fontId="6" fillId="0" borderId="11" xfId="38" applyFont="1" applyBorder="1" applyAlignment="1">
      <alignment horizontal="center" vertical="center" wrapText="1"/>
    </xf>
    <xf numFmtId="0" fontId="6" fillId="0" borderId="12" xfId="38" applyFont="1" applyBorder="1" applyAlignment="1">
      <alignment horizontal="center" vertical="center" wrapText="1"/>
    </xf>
    <xf numFmtId="0" fontId="6" fillId="0" borderId="7" xfId="38" applyFont="1" applyBorder="1" applyAlignment="1">
      <alignment horizontal="center" vertical="center" wrapText="1"/>
    </xf>
    <xf numFmtId="0" fontId="6" fillId="0" borderId="8" xfId="38" applyFont="1" applyBorder="1" applyAlignment="1">
      <alignment horizontal="center" vertical="center" wrapText="1"/>
    </xf>
    <xf numFmtId="165" fontId="6" fillId="0" borderId="19" xfId="38" applyNumberFormat="1" applyFont="1" applyBorder="1" applyAlignment="1">
      <alignment horizontal="center" vertical="center" wrapText="1"/>
    </xf>
    <xf numFmtId="165" fontId="6" fillId="0" borderId="4" xfId="38" applyNumberFormat="1" applyFont="1" applyBorder="1" applyAlignment="1">
      <alignment horizontal="center" vertical="center" wrapText="1"/>
    </xf>
    <xf numFmtId="0" fontId="6" fillId="0" borderId="28" xfId="38" applyFont="1" applyBorder="1" applyAlignment="1">
      <alignment horizontal="center" vertical="center" wrapText="1"/>
    </xf>
    <xf numFmtId="0" fontId="6" fillId="0" borderId="1" xfId="38" applyFont="1" applyBorder="1" applyAlignment="1">
      <alignment horizontal="center" vertical="center" wrapText="1"/>
    </xf>
    <xf numFmtId="0" fontId="6" fillId="0" borderId="23" xfId="38" applyFont="1" applyBorder="1" applyAlignment="1">
      <alignment horizontal="center" vertical="center" wrapText="1"/>
    </xf>
    <xf numFmtId="0" fontId="6" fillId="0" borderId="2" xfId="38" applyFont="1" applyBorder="1" applyAlignment="1">
      <alignment horizontal="center" vertical="center" wrapText="1"/>
    </xf>
    <xf numFmtId="0" fontId="5" fillId="0" borderId="26" xfId="38" applyFont="1" applyBorder="1" applyAlignment="1">
      <alignment horizontal="center" vertical="center" wrapText="1"/>
    </xf>
    <xf numFmtId="0" fontId="6" fillId="0" borderId="6" xfId="38" applyFont="1" applyBorder="1" applyAlignment="1">
      <alignment horizontal="center" vertical="center" wrapText="1"/>
    </xf>
    <xf numFmtId="0" fontId="6" fillId="0" borderId="38" xfId="38" applyFont="1" applyBorder="1" applyAlignment="1">
      <alignment horizontal="center" vertical="center" wrapText="1"/>
    </xf>
    <xf numFmtId="0" fontId="6" fillId="0" borderId="13" xfId="38" applyFont="1" applyBorder="1" applyAlignment="1">
      <alignment horizontal="center" vertical="center" wrapText="1"/>
    </xf>
    <xf numFmtId="0" fontId="6" fillId="0" borderId="18" xfId="38" applyFont="1" applyBorder="1" applyAlignment="1">
      <alignment horizontal="center" vertical="center" wrapText="1"/>
    </xf>
    <xf numFmtId="0" fontId="6" fillId="0" borderId="39" xfId="38" applyFont="1" applyBorder="1" applyAlignment="1">
      <alignment horizontal="center" vertical="center" wrapText="1"/>
    </xf>
    <xf numFmtId="0" fontId="6" fillId="0" borderId="40" xfId="38" applyFont="1" applyBorder="1" applyAlignment="1">
      <alignment horizontal="center" vertical="center" wrapText="1"/>
    </xf>
    <xf numFmtId="0" fontId="6" fillId="0" borderId="41" xfId="38" applyFont="1" applyBorder="1" applyAlignment="1">
      <alignment horizontal="center" vertical="center" wrapText="1"/>
    </xf>
    <xf numFmtId="0" fontId="6" fillId="0" borderId="5" xfId="38" applyFont="1" applyBorder="1" applyAlignment="1">
      <alignment horizontal="center" vertical="center" wrapText="1"/>
    </xf>
    <xf numFmtId="3" fontId="6" fillId="0" borderId="42" xfId="38" applyNumberFormat="1" applyFont="1" applyBorder="1" applyAlignment="1">
      <alignment horizontal="center" vertical="center" wrapText="1"/>
    </xf>
    <xf numFmtId="3" fontId="6" fillId="0" borderId="1" xfId="38" applyNumberFormat="1" applyFont="1" applyBorder="1" applyAlignment="1">
      <alignment horizontal="center" vertical="center" wrapText="1"/>
    </xf>
    <xf numFmtId="0" fontId="10" fillId="0" borderId="43" xfId="36" applyFont="1" applyFill="1" applyBorder="1" applyAlignment="1">
      <alignment horizontal="left" vertical="center" wrapText="1"/>
    </xf>
    <xf numFmtId="167" fontId="10" fillId="0" borderId="18" xfId="46" applyNumberFormat="1" applyFont="1" applyBorder="1" applyAlignment="1"/>
    <xf numFmtId="167" fontId="10" fillId="0" borderId="19" xfId="46" applyNumberFormat="1" applyFont="1" applyBorder="1" applyAlignment="1"/>
    <xf numFmtId="165" fontId="10" fillId="0" borderId="18" xfId="38" applyNumberFormat="1" applyFont="1" applyFill="1" applyBorder="1" applyAlignment="1">
      <alignment vertical="center" wrapText="1"/>
    </xf>
    <xf numFmtId="0" fontId="10" fillId="0" borderId="44" xfId="36" applyFont="1" applyFill="1" applyBorder="1" applyAlignment="1">
      <alignment horizontal="left" vertical="center" wrapText="1"/>
    </xf>
    <xf numFmtId="167" fontId="10" fillId="0" borderId="20" xfId="46" applyNumberFormat="1" applyFont="1" applyBorder="1" applyAlignment="1"/>
    <xf numFmtId="165" fontId="10" fillId="0" borderId="21" xfId="38" applyNumberFormat="1" applyFont="1" applyFill="1" applyBorder="1" applyAlignment="1">
      <alignment vertical="center" wrapText="1"/>
    </xf>
    <xf numFmtId="0" fontId="10" fillId="0" borderId="45" xfId="36" applyFont="1" applyFill="1" applyBorder="1" applyAlignment="1">
      <alignment horizontal="left" vertical="center" wrapText="1"/>
    </xf>
    <xf numFmtId="167" fontId="10" fillId="0" borderId="17" xfId="46" applyNumberFormat="1" applyFont="1" applyBorder="1" applyAlignment="1"/>
    <xf numFmtId="165" fontId="10" fillId="0" borderId="22" xfId="38" applyNumberFormat="1" applyFont="1" applyFill="1" applyBorder="1" applyAlignment="1">
      <alignment vertical="center" wrapText="1"/>
    </xf>
    <xf numFmtId="0" fontId="5" fillId="34" borderId="13" xfId="36" applyFont="1" applyFill="1" applyBorder="1" applyAlignment="1">
      <alignment horizontal="left" wrapText="1"/>
    </xf>
    <xf numFmtId="167" fontId="5" fillId="34" borderId="8" xfId="46" applyNumberFormat="1" applyFont="1" applyFill="1" applyBorder="1" applyAlignment="1">
      <alignment horizontal="right" vertical="center"/>
    </xf>
    <xf numFmtId="167" fontId="5" fillId="36" borderId="9" xfId="46" applyNumberFormat="1" applyFont="1" applyFill="1" applyBorder="1" applyAlignment="1">
      <alignment horizontal="right" vertical="center"/>
    </xf>
    <xf numFmtId="167" fontId="5" fillId="34" borderId="9" xfId="46" applyNumberFormat="1" applyFont="1" applyFill="1" applyBorder="1" applyAlignment="1">
      <alignment horizontal="right" vertical="center"/>
    </xf>
    <xf numFmtId="0" fontId="7" fillId="0" borderId="0" xfId="40" applyFont="1" applyAlignment="1">
      <alignment horizontal="center" vertical="center"/>
    </xf>
    <xf numFmtId="167" fontId="4" fillId="0" borderId="0" xfId="46" applyNumberFormat="1" applyFont="1" applyBorder="1" applyAlignment="1">
      <alignment vertical="center"/>
    </xf>
    <xf numFmtId="166" fontId="4" fillId="0" borderId="0" xfId="46" applyNumberFormat="1" applyFont="1" applyBorder="1" applyAlignment="1">
      <alignment vertical="center"/>
    </xf>
    <xf numFmtId="0" fontId="6" fillId="0" borderId="0" xfId="0" applyFont="1"/>
    <xf numFmtId="3" fontId="6" fillId="0" borderId="0" xfId="0" applyNumberFormat="1" applyFont="1"/>
    <xf numFmtId="0" fontId="33" fillId="0" borderId="0" xfId="0" applyFont="1"/>
    <xf numFmtId="3" fontId="33" fillId="0" borderId="0" xfId="0" applyNumberFormat="1" applyFont="1"/>
    <xf numFmtId="0" fontId="6" fillId="0" borderId="0" xfId="38" applyFont="1" applyAlignment="1">
      <alignment horizontal="left"/>
    </xf>
    <xf numFmtId="3" fontId="34" fillId="0" borderId="0" xfId="40" applyNumberFormat="1" applyFont="1"/>
    <xf numFmtId="165" fontId="35" fillId="0" borderId="0" xfId="38" applyNumberFormat="1" applyFont="1"/>
    <xf numFmtId="3" fontId="35" fillId="0" borderId="0" xfId="38" applyNumberFormat="1" applyFont="1"/>
    <xf numFmtId="165" fontId="34" fillId="0" borderId="0" xfId="40" applyNumberFormat="1" applyFont="1"/>
    <xf numFmtId="165" fontId="11" fillId="0" borderId="0" xfId="40" applyNumberFormat="1" applyFont="1" applyAlignment="1">
      <alignment horizontal="left"/>
    </xf>
    <xf numFmtId="3" fontId="12" fillId="0" borderId="0" xfId="40" applyNumberFormat="1" applyFont="1" applyAlignment="1">
      <alignment horizontal="left"/>
    </xf>
    <xf numFmtId="165" fontId="11" fillId="0" borderId="0" xfId="38" applyNumberFormat="1" applyFont="1" applyAlignment="1">
      <alignment horizontal="left"/>
    </xf>
  </cellXfs>
  <cellStyles count="49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3" xfId="37"/>
    <cellStyle name="Обычный_новая форма 4-1" xfId="38"/>
    <cellStyle name="Обычный_новая форма 4-1 2" xfId="39"/>
    <cellStyle name="Обычный_форма 4 июнь 2009 2" xfId="40"/>
    <cellStyle name="Плохой" xfId="41" builtinId="27" customBuiltin="1"/>
    <cellStyle name="Пояснение" xfId="42" builtinId="53" customBuiltin="1"/>
    <cellStyle name="Примечание 2" xfId="43"/>
    <cellStyle name="Связанная ячейка" xfId="44" builtinId="24" customBuiltin="1"/>
    <cellStyle name="Текст предупреждения" xfId="45" builtinId="11" customBuiltin="1"/>
    <cellStyle name="Финансовый" xfId="48" builtinId="3"/>
    <cellStyle name="Финансовый 2" xfId="46"/>
    <cellStyle name="Хороший" xfId="4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M38"/>
  <sheetViews>
    <sheetView tabSelected="1" zoomScaleNormal="100" workbookViewId="0">
      <selection activeCell="D25" sqref="D25"/>
    </sheetView>
  </sheetViews>
  <sheetFormatPr defaultRowHeight="12.75" x14ac:dyDescent="0.2"/>
  <cols>
    <col min="1" max="1" width="25.7109375" style="8" customWidth="1"/>
    <col min="2" max="2" width="12.7109375" style="10" customWidth="1"/>
    <col min="3" max="3" width="21.42578125" style="25" customWidth="1"/>
    <col min="4" max="4" width="12.7109375" style="10" customWidth="1"/>
    <col min="5" max="5" width="19.140625" style="25" customWidth="1"/>
    <col min="6" max="6" width="12.7109375" style="10" customWidth="1"/>
    <col min="7" max="7" width="18.42578125" style="25" customWidth="1"/>
    <col min="8" max="8" width="12.7109375" style="10" customWidth="1"/>
    <col min="9" max="9" width="18.28515625" style="25" customWidth="1"/>
    <col min="10" max="10" width="12.7109375" style="10" customWidth="1"/>
    <col min="11" max="11" width="20.42578125" style="25" customWidth="1"/>
    <col min="12" max="12" width="12.7109375" style="10" customWidth="1"/>
    <col min="13" max="13" width="19.140625" style="25" customWidth="1"/>
    <col min="14" max="14" width="8.140625" style="8" customWidth="1"/>
    <col min="15" max="16384" width="9.140625" style="8"/>
  </cols>
  <sheetData>
    <row r="1" spans="1:13" ht="9.75" customHeight="1" x14ac:dyDescent="0.2">
      <c r="A1" s="1"/>
      <c r="B1" s="3"/>
      <c r="C1" s="5"/>
      <c r="D1" s="3"/>
      <c r="E1" s="5"/>
      <c r="F1" s="3"/>
      <c r="G1" s="5"/>
      <c r="H1" s="2"/>
      <c r="I1" s="4"/>
      <c r="J1" s="2"/>
      <c r="K1" s="4"/>
      <c r="L1" s="2"/>
      <c r="M1" s="4"/>
    </row>
    <row r="2" spans="1:13" ht="24" customHeight="1" thickBot="1" x14ac:dyDescent="0.25">
      <c r="A2" s="76" t="s">
        <v>29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</row>
    <row r="3" spans="1:13" ht="13.5" customHeight="1" thickBot="1" x14ac:dyDescent="0.25">
      <c r="A3" s="77" t="s">
        <v>0</v>
      </c>
      <c r="B3" s="80" t="s">
        <v>1</v>
      </c>
      <c r="C3" s="81"/>
      <c r="D3" s="85" t="s">
        <v>2</v>
      </c>
      <c r="E3" s="86"/>
      <c r="F3" s="86"/>
      <c r="G3" s="86"/>
      <c r="H3" s="86"/>
      <c r="I3" s="86"/>
      <c r="J3" s="86"/>
      <c r="K3" s="86"/>
      <c r="L3" s="86"/>
      <c r="M3" s="87"/>
    </row>
    <row r="4" spans="1:13" ht="57" customHeight="1" x14ac:dyDescent="0.2">
      <c r="A4" s="78"/>
      <c r="B4" s="71" t="s">
        <v>3</v>
      </c>
      <c r="C4" s="82" t="s">
        <v>30</v>
      </c>
      <c r="D4" s="67" t="s">
        <v>4</v>
      </c>
      <c r="E4" s="68"/>
      <c r="F4" s="67" t="s">
        <v>5</v>
      </c>
      <c r="G4" s="68"/>
      <c r="H4" s="67" t="s">
        <v>6</v>
      </c>
      <c r="I4" s="68"/>
      <c r="J4" s="67" t="s">
        <v>24</v>
      </c>
      <c r="K4" s="68"/>
      <c r="L4" s="67" t="s">
        <v>25</v>
      </c>
      <c r="M4" s="84"/>
    </row>
    <row r="5" spans="1:13" ht="42.75" customHeight="1" thickBot="1" x14ac:dyDescent="0.25">
      <c r="A5" s="79"/>
      <c r="B5" s="72"/>
      <c r="C5" s="83"/>
      <c r="D5" s="32" t="s">
        <v>3</v>
      </c>
      <c r="E5" s="33" t="s">
        <v>31</v>
      </c>
      <c r="F5" s="32" t="s">
        <v>3</v>
      </c>
      <c r="G5" s="33" t="s">
        <v>31</v>
      </c>
      <c r="H5" s="32" t="s">
        <v>3</v>
      </c>
      <c r="I5" s="33" t="s">
        <v>31</v>
      </c>
      <c r="J5" s="32" t="s">
        <v>3</v>
      </c>
      <c r="K5" s="33" t="s">
        <v>31</v>
      </c>
      <c r="L5" s="32" t="s">
        <v>3</v>
      </c>
      <c r="M5" s="34" t="s">
        <v>31</v>
      </c>
    </row>
    <row r="6" spans="1:13" s="10" customFormat="1" ht="15.75" customHeight="1" thickBot="1" x14ac:dyDescent="0.25">
      <c r="A6" s="35">
        <v>1</v>
      </c>
      <c r="B6" s="36">
        <v>3</v>
      </c>
      <c r="C6" s="37">
        <v>4</v>
      </c>
      <c r="D6" s="36">
        <v>5</v>
      </c>
      <c r="E6" s="38">
        <v>6</v>
      </c>
      <c r="F6" s="36">
        <v>7</v>
      </c>
      <c r="G6" s="38">
        <v>8</v>
      </c>
      <c r="H6" s="36">
        <v>9</v>
      </c>
      <c r="I6" s="38">
        <v>10</v>
      </c>
      <c r="J6" s="36">
        <v>11</v>
      </c>
      <c r="K6" s="38">
        <v>12</v>
      </c>
      <c r="L6" s="36">
        <v>13</v>
      </c>
      <c r="M6" s="37">
        <v>14</v>
      </c>
    </row>
    <row r="7" spans="1:13" ht="15" customHeight="1" x14ac:dyDescent="0.25">
      <c r="A7" s="39" t="s">
        <v>7</v>
      </c>
      <c r="B7" s="43">
        <f>D7+F7+H7+J7+L7</f>
        <v>29433</v>
      </c>
      <c r="C7" s="51">
        <f>(E7+G7+I7+K7+M7)</f>
        <v>4965888.8900000006</v>
      </c>
      <c r="D7" s="43">
        <v>3706</v>
      </c>
      <c r="E7" s="53">
        <v>354638.67</v>
      </c>
      <c r="F7" s="43">
        <v>2120</v>
      </c>
      <c r="G7" s="53">
        <v>272824.788</v>
      </c>
      <c r="H7" s="43">
        <v>1715</v>
      </c>
      <c r="I7" s="53">
        <v>43107.408000000003</v>
      </c>
      <c r="J7" s="43">
        <v>6342</v>
      </c>
      <c r="K7" s="53">
        <v>1936495.719</v>
      </c>
      <c r="L7" s="43">
        <v>15550</v>
      </c>
      <c r="M7" s="57">
        <v>2358822.3050000002</v>
      </c>
    </row>
    <row r="8" spans="1:13" ht="15" customHeight="1" x14ac:dyDescent="0.25">
      <c r="A8" s="40" t="s">
        <v>8</v>
      </c>
      <c r="B8" s="43">
        <f t="shared" ref="B8:B22" si="0">D8+F8+H8+J8+L8</f>
        <v>42002</v>
      </c>
      <c r="C8" s="51">
        <f t="shared" ref="C8:C22" si="1">(E8+G8+I8+K8+M8)</f>
        <v>8124076.9560000002</v>
      </c>
      <c r="D8" s="44">
        <v>3365</v>
      </c>
      <c r="E8" s="54">
        <v>392048.93800000002</v>
      </c>
      <c r="F8" s="44">
        <v>2631</v>
      </c>
      <c r="G8" s="54">
        <v>477436.86499999999</v>
      </c>
      <c r="H8" s="44">
        <v>1183</v>
      </c>
      <c r="I8" s="54">
        <v>68006.574999999997</v>
      </c>
      <c r="J8" s="44">
        <v>9585</v>
      </c>
      <c r="K8" s="54">
        <v>2965790.699</v>
      </c>
      <c r="L8" s="44">
        <v>25238</v>
      </c>
      <c r="M8" s="58">
        <v>4220793.8789999997</v>
      </c>
    </row>
    <row r="9" spans="1:13" ht="15" customHeight="1" x14ac:dyDescent="0.25">
      <c r="A9" s="40" t="s">
        <v>9</v>
      </c>
      <c r="B9" s="43">
        <f t="shared" si="0"/>
        <v>77505</v>
      </c>
      <c r="C9" s="51">
        <f t="shared" si="1"/>
        <v>14730132.07</v>
      </c>
      <c r="D9" s="44">
        <v>6038</v>
      </c>
      <c r="E9" s="54">
        <v>573513.43099999998</v>
      </c>
      <c r="F9" s="44">
        <v>3681</v>
      </c>
      <c r="G9" s="54">
        <v>585558.304</v>
      </c>
      <c r="H9" s="44">
        <v>1559</v>
      </c>
      <c r="I9" s="54">
        <v>83356.039999999994</v>
      </c>
      <c r="J9" s="44">
        <v>18969</v>
      </c>
      <c r="K9" s="54">
        <v>6028738.1890000002</v>
      </c>
      <c r="L9" s="44">
        <v>47258</v>
      </c>
      <c r="M9" s="58">
        <v>7458966.1059999997</v>
      </c>
    </row>
    <row r="10" spans="1:13" ht="15" customHeight="1" x14ac:dyDescent="0.25">
      <c r="A10" s="40" t="s">
        <v>10</v>
      </c>
      <c r="B10" s="43">
        <f t="shared" si="0"/>
        <v>38512</v>
      </c>
      <c r="C10" s="51">
        <f t="shared" si="1"/>
        <v>8263653.4000000004</v>
      </c>
      <c r="D10" s="44">
        <v>3101</v>
      </c>
      <c r="E10" s="54">
        <v>468427.80699999997</v>
      </c>
      <c r="F10" s="44">
        <v>2439</v>
      </c>
      <c r="G10" s="54">
        <v>576835.853</v>
      </c>
      <c r="H10" s="44">
        <v>3502</v>
      </c>
      <c r="I10" s="54">
        <v>268292.34100000001</v>
      </c>
      <c r="J10" s="44">
        <v>8386</v>
      </c>
      <c r="K10" s="54">
        <v>3073098.2080000001</v>
      </c>
      <c r="L10" s="44">
        <v>21084</v>
      </c>
      <c r="M10" s="58">
        <v>3876999.1910000001</v>
      </c>
    </row>
    <row r="11" spans="1:13" ht="15" customHeight="1" x14ac:dyDescent="0.25">
      <c r="A11" s="40" t="s">
        <v>11</v>
      </c>
      <c r="B11" s="43">
        <f t="shared" si="0"/>
        <v>53999</v>
      </c>
      <c r="C11" s="51">
        <f t="shared" si="1"/>
        <v>11253808.152000001</v>
      </c>
      <c r="D11" s="44">
        <v>6035</v>
      </c>
      <c r="E11" s="54">
        <v>611173.6</v>
      </c>
      <c r="F11" s="44">
        <v>4173</v>
      </c>
      <c r="G11" s="54">
        <v>530968.21600000001</v>
      </c>
      <c r="H11" s="44">
        <v>3307</v>
      </c>
      <c r="I11" s="54">
        <v>147906.98499999999</v>
      </c>
      <c r="J11" s="44">
        <v>12588</v>
      </c>
      <c r="K11" s="54">
        <v>5560263.0870000003</v>
      </c>
      <c r="L11" s="44">
        <v>27896</v>
      </c>
      <c r="M11" s="58">
        <v>4403496.2640000004</v>
      </c>
    </row>
    <row r="12" spans="1:13" ht="15" customHeight="1" x14ac:dyDescent="0.25">
      <c r="A12" s="40" t="s">
        <v>12</v>
      </c>
      <c r="B12" s="43">
        <f t="shared" si="0"/>
        <v>40969</v>
      </c>
      <c r="C12" s="51">
        <f t="shared" si="1"/>
        <v>7033427.6310000001</v>
      </c>
      <c r="D12" s="44">
        <v>3950</v>
      </c>
      <c r="E12" s="54">
        <v>409853.26400000002</v>
      </c>
      <c r="F12" s="44">
        <v>1815</v>
      </c>
      <c r="G12" s="54">
        <v>348159.66899999999</v>
      </c>
      <c r="H12" s="44">
        <v>1197</v>
      </c>
      <c r="I12" s="54">
        <v>57846.523999999998</v>
      </c>
      <c r="J12" s="44">
        <v>9664</v>
      </c>
      <c r="K12" s="54">
        <v>2680386.568</v>
      </c>
      <c r="L12" s="44">
        <v>24343</v>
      </c>
      <c r="M12" s="58">
        <v>3537181.6060000001</v>
      </c>
    </row>
    <row r="13" spans="1:13" ht="15" customHeight="1" x14ac:dyDescent="0.25">
      <c r="A13" s="40" t="s">
        <v>13</v>
      </c>
      <c r="B13" s="43">
        <f t="shared" si="0"/>
        <v>29629</v>
      </c>
      <c r="C13" s="51">
        <f t="shared" si="1"/>
        <v>5344164.6090000002</v>
      </c>
      <c r="D13" s="44">
        <v>2489</v>
      </c>
      <c r="E13" s="54">
        <v>255997.78</v>
      </c>
      <c r="F13" s="44">
        <v>1671</v>
      </c>
      <c r="G13" s="54">
        <v>235513.666</v>
      </c>
      <c r="H13" s="44">
        <v>1903</v>
      </c>
      <c r="I13" s="54">
        <v>106334.609</v>
      </c>
      <c r="J13" s="44">
        <v>6732</v>
      </c>
      <c r="K13" s="54">
        <v>2093720.0260000001</v>
      </c>
      <c r="L13" s="44">
        <v>16834</v>
      </c>
      <c r="M13" s="58">
        <v>2652598.5279999999</v>
      </c>
    </row>
    <row r="14" spans="1:13" ht="15" customHeight="1" x14ac:dyDescent="0.25">
      <c r="A14" s="40" t="s">
        <v>14</v>
      </c>
      <c r="B14" s="43">
        <f t="shared" si="0"/>
        <v>62324</v>
      </c>
      <c r="C14" s="51">
        <f t="shared" si="1"/>
        <v>11498169.77964</v>
      </c>
      <c r="D14" s="44">
        <v>13294</v>
      </c>
      <c r="E14" s="54">
        <v>2102768.5906400001</v>
      </c>
      <c r="F14" s="44">
        <v>4552</v>
      </c>
      <c r="G14" s="54">
        <v>813103.19700000004</v>
      </c>
      <c r="H14" s="44">
        <v>3458</v>
      </c>
      <c r="I14" s="54">
        <v>184404.58600000001</v>
      </c>
      <c r="J14" s="44">
        <v>11881</v>
      </c>
      <c r="K14" s="54">
        <v>3744673.8390000002</v>
      </c>
      <c r="L14" s="44">
        <v>29139</v>
      </c>
      <c r="M14" s="58">
        <v>4653219.5669999998</v>
      </c>
    </row>
    <row r="15" spans="1:13" ht="15" customHeight="1" x14ac:dyDescent="0.25">
      <c r="A15" s="40" t="s">
        <v>15</v>
      </c>
      <c r="B15" s="43">
        <f t="shared" si="0"/>
        <v>36289</v>
      </c>
      <c r="C15" s="51">
        <f t="shared" si="1"/>
        <v>5549871.4869999997</v>
      </c>
      <c r="D15" s="44">
        <v>2940</v>
      </c>
      <c r="E15" s="54">
        <v>265324.68199999997</v>
      </c>
      <c r="F15" s="44">
        <v>2105</v>
      </c>
      <c r="G15" s="54">
        <v>318778.99200000003</v>
      </c>
      <c r="H15" s="44">
        <v>2225</v>
      </c>
      <c r="I15" s="54">
        <v>52089.713000000003</v>
      </c>
      <c r="J15" s="44">
        <v>8717</v>
      </c>
      <c r="K15" s="54">
        <v>2065526.541</v>
      </c>
      <c r="L15" s="44">
        <v>20302</v>
      </c>
      <c r="M15" s="58">
        <v>2848151.5589999999</v>
      </c>
    </row>
    <row r="16" spans="1:13" ht="15" customHeight="1" x14ac:dyDescent="0.25">
      <c r="A16" s="40" t="s">
        <v>16</v>
      </c>
      <c r="B16" s="43">
        <f t="shared" si="0"/>
        <v>30742</v>
      </c>
      <c r="C16" s="51">
        <f t="shared" si="1"/>
        <v>5302533.8250000002</v>
      </c>
      <c r="D16" s="44">
        <v>4075</v>
      </c>
      <c r="E16" s="54">
        <v>401894.95199999999</v>
      </c>
      <c r="F16" s="44">
        <v>2255</v>
      </c>
      <c r="G16" s="54">
        <v>300338.234</v>
      </c>
      <c r="H16" s="44">
        <v>2345</v>
      </c>
      <c r="I16" s="54">
        <v>63434.373</v>
      </c>
      <c r="J16" s="44">
        <v>6608</v>
      </c>
      <c r="K16" s="54">
        <v>2102048.1510000001</v>
      </c>
      <c r="L16" s="44">
        <v>15459</v>
      </c>
      <c r="M16" s="58">
        <v>2434818.1150000002</v>
      </c>
    </row>
    <row r="17" spans="1:13" ht="15" customHeight="1" x14ac:dyDescent="0.25">
      <c r="A17" s="40" t="s">
        <v>17</v>
      </c>
      <c r="B17" s="43">
        <f t="shared" si="0"/>
        <v>41554</v>
      </c>
      <c r="C17" s="51">
        <f t="shared" si="1"/>
        <v>9168362.0529999994</v>
      </c>
      <c r="D17" s="44">
        <v>3840</v>
      </c>
      <c r="E17" s="54">
        <v>719815.58299999998</v>
      </c>
      <c r="F17" s="44">
        <v>2136</v>
      </c>
      <c r="G17" s="54">
        <v>711300.81299999997</v>
      </c>
      <c r="H17" s="44">
        <v>3603</v>
      </c>
      <c r="I17" s="54">
        <v>320227.09600000002</v>
      </c>
      <c r="J17" s="44">
        <v>9126</v>
      </c>
      <c r="K17" s="54">
        <v>3168223.531</v>
      </c>
      <c r="L17" s="44">
        <v>22849</v>
      </c>
      <c r="M17" s="58">
        <v>4248795.03</v>
      </c>
    </row>
    <row r="18" spans="1:13" ht="15" customHeight="1" x14ac:dyDescent="0.25">
      <c r="A18" s="40" t="s">
        <v>18</v>
      </c>
      <c r="B18" s="43">
        <f t="shared" si="0"/>
        <v>30635</v>
      </c>
      <c r="C18" s="51">
        <f t="shared" si="1"/>
        <v>5724318.9688399993</v>
      </c>
      <c r="D18" s="44">
        <v>3513</v>
      </c>
      <c r="E18" s="54">
        <v>409044.88084</v>
      </c>
      <c r="F18" s="44">
        <v>2192</v>
      </c>
      <c r="G18" s="54">
        <v>335708.04499999998</v>
      </c>
      <c r="H18" s="44">
        <v>1571</v>
      </c>
      <c r="I18" s="54">
        <v>76154.62</v>
      </c>
      <c r="J18" s="44">
        <v>7045</v>
      </c>
      <c r="K18" s="54">
        <v>2291687.577</v>
      </c>
      <c r="L18" s="44">
        <v>16314</v>
      </c>
      <c r="M18" s="58">
        <v>2611723.8459999999</v>
      </c>
    </row>
    <row r="19" spans="1:13" ht="15" customHeight="1" x14ac:dyDescent="0.25">
      <c r="A19" s="40" t="s">
        <v>19</v>
      </c>
      <c r="B19" s="43">
        <f t="shared" si="0"/>
        <v>19256</v>
      </c>
      <c r="C19" s="51">
        <f t="shared" si="1"/>
        <v>3137156.24608</v>
      </c>
      <c r="D19" s="44">
        <v>2841</v>
      </c>
      <c r="E19" s="54">
        <v>224956.51808000001</v>
      </c>
      <c r="F19" s="44">
        <v>1228</v>
      </c>
      <c r="G19" s="54">
        <v>146902.08199999999</v>
      </c>
      <c r="H19" s="44">
        <v>1506</v>
      </c>
      <c r="I19" s="54">
        <v>48490.319000000003</v>
      </c>
      <c r="J19" s="44">
        <v>4155</v>
      </c>
      <c r="K19" s="54">
        <v>1248043.9509999999</v>
      </c>
      <c r="L19" s="44">
        <v>9526</v>
      </c>
      <c r="M19" s="58">
        <v>1468763.3759999999</v>
      </c>
    </row>
    <row r="20" spans="1:13" ht="15" customHeight="1" x14ac:dyDescent="0.25">
      <c r="A20" s="40" t="s">
        <v>20</v>
      </c>
      <c r="B20" s="43">
        <f t="shared" si="0"/>
        <v>103659</v>
      </c>
      <c r="C20" s="51">
        <f t="shared" si="1"/>
        <v>17474277.825000003</v>
      </c>
      <c r="D20" s="44">
        <v>9778</v>
      </c>
      <c r="E20" s="54">
        <v>986589.45200000005</v>
      </c>
      <c r="F20" s="44">
        <v>4516</v>
      </c>
      <c r="G20" s="54">
        <v>966276.78</v>
      </c>
      <c r="H20" s="44">
        <v>1472</v>
      </c>
      <c r="I20" s="54">
        <v>90526.35</v>
      </c>
      <c r="J20" s="44">
        <v>25182</v>
      </c>
      <c r="K20" s="54">
        <v>6329972.7980000004</v>
      </c>
      <c r="L20" s="44">
        <v>62711</v>
      </c>
      <c r="M20" s="58">
        <v>9100912.4450000003</v>
      </c>
    </row>
    <row r="21" spans="1:13" ht="15" customHeight="1" x14ac:dyDescent="0.25">
      <c r="A21" s="40" t="s">
        <v>21</v>
      </c>
      <c r="B21" s="43">
        <f t="shared" si="0"/>
        <v>71817</v>
      </c>
      <c r="C21" s="51">
        <f t="shared" si="1"/>
        <v>21012925.964000002</v>
      </c>
      <c r="D21" s="44">
        <v>6334</v>
      </c>
      <c r="E21" s="54">
        <v>1105506.388</v>
      </c>
      <c r="F21" s="44">
        <v>2640</v>
      </c>
      <c r="G21" s="54">
        <v>718533.576</v>
      </c>
      <c r="H21" s="44">
        <v>2472</v>
      </c>
      <c r="I21" s="54">
        <v>233727.508</v>
      </c>
      <c r="J21" s="44">
        <v>18586</v>
      </c>
      <c r="K21" s="54">
        <v>9252297.057</v>
      </c>
      <c r="L21" s="44">
        <v>41785</v>
      </c>
      <c r="M21" s="58">
        <v>9702861.4350000005</v>
      </c>
    </row>
    <row r="22" spans="1:13" ht="15" customHeight="1" thickBot="1" x14ac:dyDescent="0.3">
      <c r="A22" s="41" t="s">
        <v>22</v>
      </c>
      <c r="B22" s="43">
        <f t="shared" si="0"/>
        <v>64430</v>
      </c>
      <c r="C22" s="51">
        <f t="shared" si="1"/>
        <v>17936585.673</v>
      </c>
      <c r="D22" s="45">
        <v>3814</v>
      </c>
      <c r="E22" s="55">
        <v>606670.59499999997</v>
      </c>
      <c r="F22" s="45">
        <v>2147</v>
      </c>
      <c r="G22" s="55">
        <v>464770.09299999999</v>
      </c>
      <c r="H22" s="45">
        <v>2730</v>
      </c>
      <c r="I22" s="55">
        <v>266070.05599999998</v>
      </c>
      <c r="J22" s="45">
        <v>16591</v>
      </c>
      <c r="K22" s="55">
        <v>8030428.4970000004</v>
      </c>
      <c r="L22" s="45">
        <v>39148</v>
      </c>
      <c r="M22" s="59">
        <v>8568646.432</v>
      </c>
    </row>
    <row r="23" spans="1:13" s="11" customFormat="1" ht="15" customHeight="1" thickBot="1" x14ac:dyDescent="0.25">
      <c r="A23" s="42" t="s">
        <v>23</v>
      </c>
      <c r="B23" s="46">
        <f>SUM(B7:B22)</f>
        <v>772755</v>
      </c>
      <c r="C23" s="52">
        <f t="shared" ref="C23:M23" si="2">SUM(C7:C22)</f>
        <v>156519353.52956</v>
      </c>
      <c r="D23" s="46">
        <f t="shared" si="2"/>
        <v>79113</v>
      </c>
      <c r="E23" s="56">
        <f t="shared" si="2"/>
        <v>9888225.1315599997</v>
      </c>
      <c r="F23" s="46">
        <f t="shared" si="2"/>
        <v>42301</v>
      </c>
      <c r="G23" s="56">
        <f t="shared" si="2"/>
        <v>7803009.1730000023</v>
      </c>
      <c r="H23" s="46">
        <f t="shared" si="2"/>
        <v>35748</v>
      </c>
      <c r="I23" s="56">
        <f t="shared" si="2"/>
        <v>2109975.1030000001</v>
      </c>
      <c r="J23" s="46">
        <f t="shared" si="2"/>
        <v>180157</v>
      </c>
      <c r="K23" s="56">
        <f t="shared" si="2"/>
        <v>62571394.438000001</v>
      </c>
      <c r="L23" s="46">
        <f t="shared" si="2"/>
        <v>435436</v>
      </c>
      <c r="M23" s="60">
        <f t="shared" si="2"/>
        <v>74146749.684</v>
      </c>
    </row>
    <row r="24" spans="1:13" s="11" customFormat="1" ht="15" customHeight="1" x14ac:dyDescent="0.2">
      <c r="A24" s="12"/>
      <c r="B24" s="61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</row>
    <row r="25" spans="1:13" x14ac:dyDescent="0.2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</row>
    <row r="26" spans="1:13" x14ac:dyDescent="0.2">
      <c r="A26" s="69" t="s">
        <v>26</v>
      </c>
      <c r="B26" s="70"/>
      <c r="C26" s="70"/>
      <c r="D26" s="70"/>
      <c r="E26" s="70"/>
      <c r="F26" s="70"/>
      <c r="G26" s="70"/>
      <c r="H26" s="70"/>
      <c r="I26" s="70"/>
      <c r="J26" s="15"/>
      <c r="K26" s="16"/>
      <c r="L26" s="15"/>
      <c r="M26" s="16"/>
    </row>
    <row r="27" spans="1:13" x14ac:dyDescent="0.2">
      <c r="A27" s="73" t="s">
        <v>28</v>
      </c>
      <c r="B27" s="74"/>
      <c r="C27" s="74"/>
      <c r="D27" s="74"/>
      <c r="E27" s="74"/>
      <c r="F27" s="74"/>
      <c r="G27" s="74"/>
      <c r="H27" s="74"/>
      <c r="I27" s="74"/>
      <c r="J27" s="17"/>
      <c r="K27" s="18"/>
      <c r="L27" s="17"/>
      <c r="M27" s="18"/>
    </row>
    <row r="28" spans="1:13" x14ac:dyDescent="0.2">
      <c r="A28" s="19" t="s">
        <v>27</v>
      </c>
      <c r="B28" s="20"/>
      <c r="C28" s="21"/>
      <c r="D28" s="22"/>
      <c r="E28" s="21"/>
      <c r="F28" s="22"/>
      <c r="G28" s="21"/>
      <c r="H28" s="22"/>
      <c r="I28" s="21"/>
      <c r="J28" s="17"/>
      <c r="K28" s="18" t="s">
        <v>26</v>
      </c>
      <c r="L28" s="17" t="s">
        <v>26</v>
      </c>
      <c r="M28" s="18" t="s">
        <v>26</v>
      </c>
    </row>
    <row r="29" spans="1:13" x14ac:dyDescent="0.2">
      <c r="A29" s="23" t="s">
        <v>26</v>
      </c>
      <c r="B29" s="24"/>
      <c r="C29" s="7"/>
      <c r="D29" s="6"/>
      <c r="E29" s="7"/>
      <c r="F29" s="6"/>
      <c r="G29" s="7"/>
      <c r="H29" s="6"/>
      <c r="I29" s="7"/>
      <c r="J29" s="2"/>
      <c r="L29" s="2"/>
      <c r="M29" s="4"/>
    </row>
    <row r="30" spans="1:13" x14ac:dyDescent="0.2">
      <c r="A30" s="23"/>
      <c r="B30" s="24"/>
      <c r="C30" s="7"/>
      <c r="D30" s="6"/>
      <c r="E30" s="7"/>
      <c r="F30" s="6"/>
      <c r="G30" s="7"/>
      <c r="H30" s="6"/>
      <c r="I30" s="7"/>
      <c r="J30" s="2"/>
      <c r="L30" s="2"/>
      <c r="M30" s="4"/>
    </row>
    <row r="31" spans="1:13" x14ac:dyDescent="0.2">
      <c r="A31" s="23"/>
      <c r="B31" s="24"/>
      <c r="C31" s="7"/>
      <c r="D31" s="6"/>
      <c r="E31" s="7"/>
      <c r="F31" s="6"/>
      <c r="G31" s="7"/>
      <c r="H31" s="6"/>
      <c r="I31" s="7"/>
      <c r="J31" s="2"/>
      <c r="L31" s="2"/>
      <c r="M31" s="4"/>
    </row>
    <row r="32" spans="1:13" s="27" customFormat="1" ht="15.75" x14ac:dyDescent="0.25">
      <c r="A32" s="31"/>
      <c r="B32" s="75"/>
      <c r="C32" s="75"/>
      <c r="D32" s="50"/>
    </row>
    <row r="33" spans="1:11" ht="15.75" x14ac:dyDescent="0.25">
      <c r="A33" s="22"/>
      <c r="B33" s="66"/>
      <c r="C33" s="66"/>
      <c r="D33" s="66"/>
      <c r="E33" s="29"/>
      <c r="F33" s="30"/>
      <c r="G33" s="9"/>
      <c r="H33" s="24"/>
      <c r="I33" s="9"/>
      <c r="K33" s="9"/>
    </row>
    <row r="34" spans="1:11" ht="30" customHeight="1" x14ac:dyDescent="0.25">
      <c r="A34" s="47"/>
      <c r="B34" s="48"/>
      <c r="C34" s="48"/>
      <c r="D34" s="50"/>
      <c r="E34" s="49"/>
      <c r="F34" s="49"/>
      <c r="G34" s="9"/>
      <c r="H34" s="24" t="s">
        <v>26</v>
      </c>
      <c r="I34" s="9"/>
    </row>
    <row r="35" spans="1:11" x14ac:dyDescent="0.2">
      <c r="A35" s="27"/>
      <c r="B35" s="66"/>
      <c r="C35" s="66"/>
      <c r="D35" s="66"/>
      <c r="E35" s="26"/>
      <c r="F35" s="24"/>
      <c r="G35" s="9"/>
      <c r="H35" s="24"/>
      <c r="I35" s="9"/>
    </row>
    <row r="36" spans="1:11" x14ac:dyDescent="0.2">
      <c r="A36" s="28"/>
      <c r="B36" s="28"/>
      <c r="C36" s="28"/>
      <c r="D36" s="28"/>
      <c r="E36" s="28"/>
      <c r="F36" s="24"/>
      <c r="G36" s="9"/>
      <c r="H36" s="24"/>
      <c r="I36" s="9"/>
    </row>
    <row r="37" spans="1:11" x14ac:dyDescent="0.2">
      <c r="D37" s="24"/>
    </row>
    <row r="38" spans="1:11" x14ac:dyDescent="0.2">
      <c r="D38" s="25"/>
    </row>
  </sheetData>
  <mergeCells count="16">
    <mergeCell ref="A2:M2"/>
    <mergeCell ref="A3:A5"/>
    <mergeCell ref="B3:C3"/>
    <mergeCell ref="C4:C5"/>
    <mergeCell ref="L4:M4"/>
    <mergeCell ref="J4:K4"/>
    <mergeCell ref="D3:M3"/>
    <mergeCell ref="B35:D35"/>
    <mergeCell ref="H4:I4"/>
    <mergeCell ref="F4:G4"/>
    <mergeCell ref="A26:I26"/>
    <mergeCell ref="D4:E4"/>
    <mergeCell ref="B4:B5"/>
    <mergeCell ref="A27:I27"/>
    <mergeCell ref="B33:D33"/>
    <mergeCell ref="B32:C32"/>
  </mergeCells>
  <pageMargins left="0.59055118110236227" right="0.19685039370078741" top="0.78740157480314965" bottom="0.39370078740157483" header="0.31496062992125984" footer="0.31496062992125984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M36"/>
  <sheetViews>
    <sheetView zoomScaleNormal="100" workbookViewId="0">
      <selection activeCell="E27" sqref="E27"/>
    </sheetView>
  </sheetViews>
  <sheetFormatPr defaultColWidth="11.42578125" defaultRowHeight="12.75" x14ac:dyDescent="0.2"/>
  <cols>
    <col min="1" max="1" width="25.7109375" style="8" customWidth="1"/>
    <col min="2" max="2" width="12.7109375" style="10" customWidth="1"/>
    <col min="3" max="3" width="19.7109375" style="25" customWidth="1"/>
    <col min="4" max="4" width="12.7109375" style="10" customWidth="1"/>
    <col min="5" max="5" width="18.42578125" style="25" customWidth="1"/>
    <col min="6" max="6" width="12.7109375" style="10" customWidth="1"/>
    <col min="7" max="7" width="17.140625" style="25" customWidth="1"/>
    <col min="8" max="8" width="12.7109375" style="10" customWidth="1"/>
    <col min="9" max="9" width="18.7109375" style="25" customWidth="1"/>
    <col min="10" max="10" width="12.7109375" style="10" customWidth="1"/>
    <col min="11" max="11" width="18.5703125" style="25" customWidth="1"/>
    <col min="12" max="12" width="12.7109375" style="10" customWidth="1"/>
    <col min="13" max="13" width="18.85546875" style="25" customWidth="1"/>
    <col min="14" max="16" width="11.42578125" style="8" customWidth="1"/>
    <col min="17" max="17" width="10" style="8" customWidth="1"/>
    <col min="18" max="16384" width="11.42578125" style="8"/>
  </cols>
  <sheetData>
    <row r="1" spans="1:13" ht="9.75" customHeight="1" x14ac:dyDescent="0.2">
      <c r="A1" s="1"/>
      <c r="B1" s="3"/>
      <c r="C1" s="5"/>
      <c r="D1" s="3"/>
      <c r="E1" s="5"/>
      <c r="F1" s="3"/>
      <c r="G1" s="5"/>
      <c r="H1" s="2"/>
      <c r="I1" s="4"/>
      <c r="J1" s="2"/>
      <c r="K1" s="4"/>
      <c r="L1" s="2"/>
      <c r="M1" s="4"/>
    </row>
    <row r="2" spans="1:13" ht="42" customHeight="1" thickBot="1" x14ac:dyDescent="0.25">
      <c r="A2" s="88" t="s">
        <v>32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1:13" ht="13.5" customHeight="1" thickBot="1" x14ac:dyDescent="0.25">
      <c r="A3" s="89" t="s">
        <v>33</v>
      </c>
      <c r="B3" s="80" t="s">
        <v>34</v>
      </c>
      <c r="C3" s="81"/>
      <c r="D3" s="90" t="s">
        <v>35</v>
      </c>
      <c r="E3" s="91"/>
      <c r="F3" s="91"/>
      <c r="G3" s="91"/>
      <c r="H3" s="91"/>
      <c r="I3" s="91"/>
      <c r="J3" s="91"/>
      <c r="K3" s="91"/>
      <c r="L3" s="91"/>
      <c r="M3" s="91"/>
    </row>
    <row r="4" spans="1:13" ht="66" customHeight="1" thickBot="1" x14ac:dyDescent="0.25">
      <c r="A4" s="89"/>
      <c r="B4" s="71" t="s">
        <v>36</v>
      </c>
      <c r="C4" s="92" t="s">
        <v>37</v>
      </c>
      <c r="D4" s="93" t="s">
        <v>38</v>
      </c>
      <c r="E4" s="94"/>
      <c r="F4" s="94" t="s">
        <v>39</v>
      </c>
      <c r="G4" s="94"/>
      <c r="H4" s="94" t="s">
        <v>40</v>
      </c>
      <c r="I4" s="94"/>
      <c r="J4" s="94" t="s">
        <v>41</v>
      </c>
      <c r="K4" s="94"/>
      <c r="L4" s="94" t="s">
        <v>42</v>
      </c>
      <c r="M4" s="94"/>
    </row>
    <row r="5" spans="1:13" ht="42.75" customHeight="1" thickBot="1" x14ac:dyDescent="0.25">
      <c r="A5" s="95"/>
      <c r="B5" s="72"/>
      <c r="C5" s="96"/>
      <c r="D5" s="97" t="s">
        <v>43</v>
      </c>
      <c r="E5" s="63" t="s">
        <v>44</v>
      </c>
      <c r="F5" s="98" t="s">
        <v>43</v>
      </c>
      <c r="G5" s="63" t="s">
        <v>44</v>
      </c>
      <c r="H5" s="98" t="s">
        <v>43</v>
      </c>
      <c r="I5" s="63" t="s">
        <v>44</v>
      </c>
      <c r="J5" s="98" t="s">
        <v>43</v>
      </c>
      <c r="K5" s="63" t="s">
        <v>44</v>
      </c>
      <c r="L5" s="98" t="s">
        <v>43</v>
      </c>
      <c r="M5" s="63" t="s">
        <v>44</v>
      </c>
    </row>
    <row r="6" spans="1:13" s="10" customFormat="1" ht="15.75" customHeight="1" thickBot="1" x14ac:dyDescent="0.25">
      <c r="A6" s="35">
        <v>1</v>
      </c>
      <c r="B6" s="36">
        <v>3</v>
      </c>
      <c r="C6" s="37">
        <v>4</v>
      </c>
      <c r="D6" s="36">
        <v>5</v>
      </c>
      <c r="E6" s="37">
        <v>6</v>
      </c>
      <c r="F6" s="36">
        <v>7</v>
      </c>
      <c r="G6" s="37">
        <v>8</v>
      </c>
      <c r="H6" s="36">
        <v>9</v>
      </c>
      <c r="I6" s="37">
        <v>10</v>
      </c>
      <c r="J6" s="36">
        <v>11</v>
      </c>
      <c r="K6" s="37">
        <v>12</v>
      </c>
      <c r="L6" s="36">
        <v>13</v>
      </c>
      <c r="M6" s="37">
        <v>14</v>
      </c>
    </row>
    <row r="7" spans="1:13" ht="15" customHeight="1" x14ac:dyDescent="0.25">
      <c r="A7" s="99" t="s">
        <v>45</v>
      </c>
      <c r="B7" s="43">
        <f>D7+F7+H7+J7+L7</f>
        <v>29433</v>
      </c>
      <c r="C7" s="100">
        <f>E7+G7+I7+K7+M7</f>
        <v>4965888.8900000006</v>
      </c>
      <c r="D7" s="43">
        <v>3706</v>
      </c>
      <c r="E7" s="101">
        <v>354638.67</v>
      </c>
      <c r="F7" s="43">
        <v>2120</v>
      </c>
      <c r="G7" s="101">
        <v>272824.788</v>
      </c>
      <c r="H7" s="43">
        <v>1715</v>
      </c>
      <c r="I7" s="101">
        <v>43107.408000000003</v>
      </c>
      <c r="J7" s="43">
        <v>6342</v>
      </c>
      <c r="K7" s="101">
        <v>1936495.719</v>
      </c>
      <c r="L7" s="43">
        <v>15550</v>
      </c>
      <c r="M7" s="102">
        <v>2358822.3050000002</v>
      </c>
    </row>
    <row r="8" spans="1:13" ht="15" customHeight="1" x14ac:dyDescent="0.25">
      <c r="A8" s="103" t="s">
        <v>46</v>
      </c>
      <c r="B8" s="43">
        <f t="shared" ref="B8:C22" si="0">D8+F8+H8+J8+L8</f>
        <v>42002</v>
      </c>
      <c r="C8" s="100">
        <f t="shared" si="0"/>
        <v>8124076.9560000002</v>
      </c>
      <c r="D8" s="44">
        <v>3365</v>
      </c>
      <c r="E8" s="104">
        <v>392048.93800000002</v>
      </c>
      <c r="F8" s="44">
        <v>2631</v>
      </c>
      <c r="G8" s="104">
        <v>477436.86499999999</v>
      </c>
      <c r="H8" s="44">
        <v>1183</v>
      </c>
      <c r="I8" s="104">
        <v>68006.574999999997</v>
      </c>
      <c r="J8" s="44">
        <v>9585</v>
      </c>
      <c r="K8" s="104">
        <v>2965790.699</v>
      </c>
      <c r="L8" s="44">
        <v>25238</v>
      </c>
      <c r="M8" s="105">
        <v>4220793.8789999997</v>
      </c>
    </row>
    <row r="9" spans="1:13" ht="15" customHeight="1" x14ac:dyDescent="0.25">
      <c r="A9" s="103" t="s">
        <v>47</v>
      </c>
      <c r="B9" s="43">
        <f t="shared" si="0"/>
        <v>77505</v>
      </c>
      <c r="C9" s="100">
        <f t="shared" si="0"/>
        <v>14730132.07</v>
      </c>
      <c r="D9" s="44">
        <v>6038</v>
      </c>
      <c r="E9" s="104">
        <v>573513.43099999998</v>
      </c>
      <c r="F9" s="44">
        <v>3681</v>
      </c>
      <c r="G9" s="104">
        <v>585558.304</v>
      </c>
      <c r="H9" s="44">
        <v>1559</v>
      </c>
      <c r="I9" s="104">
        <v>83356.039999999994</v>
      </c>
      <c r="J9" s="44">
        <v>18969</v>
      </c>
      <c r="K9" s="104">
        <v>6028738.1890000002</v>
      </c>
      <c r="L9" s="44">
        <v>47258</v>
      </c>
      <c r="M9" s="105">
        <v>7458966.1059999997</v>
      </c>
    </row>
    <row r="10" spans="1:13" ht="15" customHeight="1" x14ac:dyDescent="0.25">
      <c r="A10" s="103" t="s">
        <v>48</v>
      </c>
      <c r="B10" s="43">
        <f t="shared" si="0"/>
        <v>38512</v>
      </c>
      <c r="C10" s="100">
        <f t="shared" si="0"/>
        <v>8263653.4000000004</v>
      </c>
      <c r="D10" s="44">
        <v>3101</v>
      </c>
      <c r="E10" s="104">
        <v>468427.80699999997</v>
      </c>
      <c r="F10" s="44">
        <v>2439</v>
      </c>
      <c r="G10" s="104">
        <v>576835.853</v>
      </c>
      <c r="H10" s="44">
        <v>3502</v>
      </c>
      <c r="I10" s="104">
        <v>268292.34100000001</v>
      </c>
      <c r="J10" s="44">
        <v>8386</v>
      </c>
      <c r="K10" s="104">
        <v>3073098.2080000001</v>
      </c>
      <c r="L10" s="44">
        <v>21084</v>
      </c>
      <c r="M10" s="105">
        <v>3876999.1910000001</v>
      </c>
    </row>
    <row r="11" spans="1:13" ht="15" customHeight="1" x14ac:dyDescent="0.25">
      <c r="A11" s="103" t="s">
        <v>49</v>
      </c>
      <c r="B11" s="43">
        <f t="shared" si="0"/>
        <v>53999</v>
      </c>
      <c r="C11" s="100">
        <f t="shared" si="0"/>
        <v>11253808.152000001</v>
      </c>
      <c r="D11" s="44">
        <v>6035</v>
      </c>
      <c r="E11" s="104">
        <v>611173.6</v>
      </c>
      <c r="F11" s="44">
        <v>4173</v>
      </c>
      <c r="G11" s="104">
        <v>530968.21600000001</v>
      </c>
      <c r="H11" s="44">
        <v>3307</v>
      </c>
      <c r="I11" s="104">
        <v>147906.98499999999</v>
      </c>
      <c r="J11" s="44">
        <v>12588</v>
      </c>
      <c r="K11" s="104">
        <v>5560263.0870000003</v>
      </c>
      <c r="L11" s="44">
        <v>27896</v>
      </c>
      <c r="M11" s="105">
        <v>4403496.2640000004</v>
      </c>
    </row>
    <row r="12" spans="1:13" ht="15" customHeight="1" x14ac:dyDescent="0.25">
      <c r="A12" s="103" t="s">
        <v>50</v>
      </c>
      <c r="B12" s="43">
        <f t="shared" si="0"/>
        <v>40969</v>
      </c>
      <c r="C12" s="100">
        <f t="shared" si="0"/>
        <v>7033427.6310000001</v>
      </c>
      <c r="D12" s="44">
        <v>3950</v>
      </c>
      <c r="E12" s="104">
        <v>409853.26400000002</v>
      </c>
      <c r="F12" s="44">
        <v>1815</v>
      </c>
      <c r="G12" s="104">
        <v>348159.66899999999</v>
      </c>
      <c r="H12" s="44">
        <v>1197</v>
      </c>
      <c r="I12" s="104">
        <v>57846.523999999998</v>
      </c>
      <c r="J12" s="44">
        <v>9664</v>
      </c>
      <c r="K12" s="104">
        <v>2680386.568</v>
      </c>
      <c r="L12" s="44">
        <v>24343</v>
      </c>
      <c r="M12" s="105">
        <v>3537181.6060000001</v>
      </c>
    </row>
    <row r="13" spans="1:13" ht="15" customHeight="1" x14ac:dyDescent="0.25">
      <c r="A13" s="103" t="s">
        <v>51</v>
      </c>
      <c r="B13" s="43">
        <f t="shared" si="0"/>
        <v>29629</v>
      </c>
      <c r="C13" s="100">
        <f t="shared" si="0"/>
        <v>5344164.6090000002</v>
      </c>
      <c r="D13" s="44">
        <v>2489</v>
      </c>
      <c r="E13" s="104">
        <v>255997.78</v>
      </c>
      <c r="F13" s="44">
        <v>1671</v>
      </c>
      <c r="G13" s="104">
        <v>235513.666</v>
      </c>
      <c r="H13" s="44">
        <v>1903</v>
      </c>
      <c r="I13" s="104">
        <v>106334.609</v>
      </c>
      <c r="J13" s="44">
        <v>6732</v>
      </c>
      <c r="K13" s="104">
        <v>2093720.0260000001</v>
      </c>
      <c r="L13" s="44">
        <v>16834</v>
      </c>
      <c r="M13" s="105">
        <v>2652598.5279999999</v>
      </c>
    </row>
    <row r="14" spans="1:13" ht="15" customHeight="1" x14ac:dyDescent="0.25">
      <c r="A14" s="103" t="s">
        <v>52</v>
      </c>
      <c r="B14" s="43">
        <f t="shared" si="0"/>
        <v>62324</v>
      </c>
      <c r="C14" s="100">
        <f t="shared" si="0"/>
        <v>11498169.77964</v>
      </c>
      <c r="D14" s="44">
        <v>13294</v>
      </c>
      <c r="E14" s="104">
        <v>2102768.5906400001</v>
      </c>
      <c r="F14" s="44">
        <v>4552</v>
      </c>
      <c r="G14" s="104">
        <v>813103.19700000004</v>
      </c>
      <c r="H14" s="44">
        <v>3458</v>
      </c>
      <c r="I14" s="104">
        <v>184404.58600000001</v>
      </c>
      <c r="J14" s="44">
        <v>11881</v>
      </c>
      <c r="K14" s="104">
        <v>3744673.8390000002</v>
      </c>
      <c r="L14" s="44">
        <v>29139</v>
      </c>
      <c r="M14" s="105">
        <v>4653219.5669999998</v>
      </c>
    </row>
    <row r="15" spans="1:13" ht="15" customHeight="1" x14ac:dyDescent="0.25">
      <c r="A15" s="103" t="s">
        <v>53</v>
      </c>
      <c r="B15" s="43">
        <f t="shared" si="0"/>
        <v>36289</v>
      </c>
      <c r="C15" s="100">
        <f t="shared" si="0"/>
        <v>5549871.4869999997</v>
      </c>
      <c r="D15" s="44">
        <v>2940</v>
      </c>
      <c r="E15" s="104">
        <v>265324.68199999997</v>
      </c>
      <c r="F15" s="44">
        <v>2105</v>
      </c>
      <c r="G15" s="104">
        <v>318778.99200000003</v>
      </c>
      <c r="H15" s="44">
        <v>2225</v>
      </c>
      <c r="I15" s="104">
        <v>52089.713000000003</v>
      </c>
      <c r="J15" s="44">
        <v>8717</v>
      </c>
      <c r="K15" s="104">
        <v>2065526.541</v>
      </c>
      <c r="L15" s="44">
        <v>20302</v>
      </c>
      <c r="M15" s="105">
        <v>2848151.5589999999</v>
      </c>
    </row>
    <row r="16" spans="1:13" ht="15" customHeight="1" x14ac:dyDescent="0.25">
      <c r="A16" s="103" t="s">
        <v>54</v>
      </c>
      <c r="B16" s="43">
        <f t="shared" si="0"/>
        <v>30742</v>
      </c>
      <c r="C16" s="100">
        <f t="shared" si="0"/>
        <v>5302533.8250000002</v>
      </c>
      <c r="D16" s="44">
        <v>4075</v>
      </c>
      <c r="E16" s="104">
        <v>401894.95199999999</v>
      </c>
      <c r="F16" s="44">
        <v>2255</v>
      </c>
      <c r="G16" s="104">
        <v>300338.234</v>
      </c>
      <c r="H16" s="44">
        <v>2345</v>
      </c>
      <c r="I16" s="104">
        <v>63434.373</v>
      </c>
      <c r="J16" s="44">
        <v>6608</v>
      </c>
      <c r="K16" s="104">
        <v>2102048.1510000001</v>
      </c>
      <c r="L16" s="44">
        <v>15459</v>
      </c>
      <c r="M16" s="105">
        <v>2434818.1150000002</v>
      </c>
    </row>
    <row r="17" spans="1:13" ht="15" customHeight="1" x14ac:dyDescent="0.25">
      <c r="A17" s="103" t="s">
        <v>55</v>
      </c>
      <c r="B17" s="43">
        <f t="shared" si="0"/>
        <v>41554</v>
      </c>
      <c r="C17" s="100">
        <f t="shared" si="0"/>
        <v>9168362.0529999994</v>
      </c>
      <c r="D17" s="44">
        <v>3840</v>
      </c>
      <c r="E17" s="104">
        <v>719815.58299999998</v>
      </c>
      <c r="F17" s="44">
        <v>2136</v>
      </c>
      <c r="G17" s="104">
        <v>711300.81299999997</v>
      </c>
      <c r="H17" s="44">
        <v>3603</v>
      </c>
      <c r="I17" s="104">
        <v>320227.09600000002</v>
      </c>
      <c r="J17" s="44">
        <v>9126</v>
      </c>
      <c r="K17" s="104">
        <v>3168223.531</v>
      </c>
      <c r="L17" s="44">
        <v>22849</v>
      </c>
      <c r="M17" s="105">
        <v>4248795.03</v>
      </c>
    </row>
    <row r="18" spans="1:13" ht="15" customHeight="1" x14ac:dyDescent="0.25">
      <c r="A18" s="103" t="s">
        <v>56</v>
      </c>
      <c r="B18" s="43">
        <f t="shared" si="0"/>
        <v>30635</v>
      </c>
      <c r="C18" s="100">
        <f t="shared" si="0"/>
        <v>5724318.9688399993</v>
      </c>
      <c r="D18" s="44">
        <v>3513</v>
      </c>
      <c r="E18" s="104">
        <v>409044.88084</v>
      </c>
      <c r="F18" s="44">
        <v>2192</v>
      </c>
      <c r="G18" s="104">
        <v>335708.04499999998</v>
      </c>
      <c r="H18" s="44">
        <v>1571</v>
      </c>
      <c r="I18" s="104">
        <v>76154.62</v>
      </c>
      <c r="J18" s="44">
        <v>7045</v>
      </c>
      <c r="K18" s="104">
        <v>2291687.577</v>
      </c>
      <c r="L18" s="44">
        <v>16314</v>
      </c>
      <c r="M18" s="105">
        <v>2611723.8459999999</v>
      </c>
    </row>
    <row r="19" spans="1:13" ht="15" customHeight="1" x14ac:dyDescent="0.25">
      <c r="A19" s="103" t="s">
        <v>57</v>
      </c>
      <c r="B19" s="43">
        <f t="shared" si="0"/>
        <v>19256</v>
      </c>
      <c r="C19" s="100">
        <f t="shared" si="0"/>
        <v>3137156.24608</v>
      </c>
      <c r="D19" s="44">
        <v>2841</v>
      </c>
      <c r="E19" s="104">
        <v>224956.51808000001</v>
      </c>
      <c r="F19" s="44">
        <v>1228</v>
      </c>
      <c r="G19" s="104">
        <v>146902.08199999999</v>
      </c>
      <c r="H19" s="44">
        <v>1506</v>
      </c>
      <c r="I19" s="104">
        <v>48490.319000000003</v>
      </c>
      <c r="J19" s="44">
        <v>4155</v>
      </c>
      <c r="K19" s="104">
        <v>1248043.9509999999</v>
      </c>
      <c r="L19" s="44">
        <v>9526</v>
      </c>
      <c r="M19" s="105">
        <v>1468763.3759999999</v>
      </c>
    </row>
    <row r="20" spans="1:13" ht="15" customHeight="1" x14ac:dyDescent="0.25">
      <c r="A20" s="103" t="s">
        <v>58</v>
      </c>
      <c r="B20" s="43">
        <f t="shared" si="0"/>
        <v>103659</v>
      </c>
      <c r="C20" s="100">
        <f t="shared" si="0"/>
        <v>17474277.825000003</v>
      </c>
      <c r="D20" s="44">
        <v>9778</v>
      </c>
      <c r="E20" s="104">
        <v>986589.45200000005</v>
      </c>
      <c r="F20" s="44">
        <v>4516</v>
      </c>
      <c r="G20" s="104">
        <v>966276.78</v>
      </c>
      <c r="H20" s="44">
        <v>1472</v>
      </c>
      <c r="I20" s="104">
        <v>90526.35</v>
      </c>
      <c r="J20" s="44">
        <v>25182</v>
      </c>
      <c r="K20" s="104">
        <v>6329972.7980000004</v>
      </c>
      <c r="L20" s="44">
        <v>62711</v>
      </c>
      <c r="M20" s="105">
        <v>9100912.4450000003</v>
      </c>
    </row>
    <row r="21" spans="1:13" ht="15" customHeight="1" x14ac:dyDescent="0.25">
      <c r="A21" s="103" t="s">
        <v>59</v>
      </c>
      <c r="B21" s="43">
        <f t="shared" si="0"/>
        <v>71817</v>
      </c>
      <c r="C21" s="100">
        <f t="shared" si="0"/>
        <v>21012925.964000002</v>
      </c>
      <c r="D21" s="44">
        <v>6334</v>
      </c>
      <c r="E21" s="104">
        <v>1105506.388</v>
      </c>
      <c r="F21" s="44">
        <v>2640</v>
      </c>
      <c r="G21" s="104">
        <v>718533.576</v>
      </c>
      <c r="H21" s="44">
        <v>2472</v>
      </c>
      <c r="I21" s="104">
        <v>233727.508</v>
      </c>
      <c r="J21" s="44">
        <v>18586</v>
      </c>
      <c r="K21" s="104">
        <v>9252297.057</v>
      </c>
      <c r="L21" s="44">
        <v>41785</v>
      </c>
      <c r="M21" s="105">
        <v>9702861.4350000005</v>
      </c>
    </row>
    <row r="22" spans="1:13" ht="15" customHeight="1" thickBot="1" x14ac:dyDescent="0.3">
      <c r="A22" s="106" t="s">
        <v>60</v>
      </c>
      <c r="B22" s="43">
        <f t="shared" si="0"/>
        <v>64430</v>
      </c>
      <c r="C22" s="100">
        <f t="shared" si="0"/>
        <v>17936585.673</v>
      </c>
      <c r="D22" s="45">
        <v>3814</v>
      </c>
      <c r="E22" s="107">
        <v>606670.59499999997</v>
      </c>
      <c r="F22" s="45">
        <v>2147</v>
      </c>
      <c r="G22" s="107">
        <v>464770.09299999999</v>
      </c>
      <c r="H22" s="45">
        <v>2730</v>
      </c>
      <c r="I22" s="107">
        <v>266070.05599999998</v>
      </c>
      <c r="J22" s="45">
        <v>16591</v>
      </c>
      <c r="K22" s="107">
        <v>8030428.4970000004</v>
      </c>
      <c r="L22" s="45">
        <v>39148</v>
      </c>
      <c r="M22" s="108">
        <v>8568646.432</v>
      </c>
    </row>
    <row r="23" spans="1:13" s="11" customFormat="1" ht="15" customHeight="1" thickBot="1" x14ac:dyDescent="0.25">
      <c r="A23" s="109" t="s">
        <v>61</v>
      </c>
      <c r="B23" s="46">
        <f>SUM(B7:B22)</f>
        <v>772755</v>
      </c>
      <c r="C23" s="110">
        <f>SUM(C7:C22)</f>
        <v>156519353.52956</v>
      </c>
      <c r="D23" s="46">
        <f t="shared" ref="D23:M23" si="1">SUM(D7:D22)</f>
        <v>79113</v>
      </c>
      <c r="E23" s="111">
        <f t="shared" si="1"/>
        <v>9888225.1315599997</v>
      </c>
      <c r="F23" s="46">
        <f t="shared" si="1"/>
        <v>42301</v>
      </c>
      <c r="G23" s="112">
        <f t="shared" si="1"/>
        <v>7803009.1730000023</v>
      </c>
      <c r="H23" s="46">
        <f t="shared" si="1"/>
        <v>35748</v>
      </c>
      <c r="I23" s="112">
        <f t="shared" si="1"/>
        <v>2109975.1030000001</v>
      </c>
      <c r="J23" s="46">
        <f t="shared" si="1"/>
        <v>180157</v>
      </c>
      <c r="K23" s="112">
        <f t="shared" si="1"/>
        <v>62571394.438000001</v>
      </c>
      <c r="L23" s="46">
        <f t="shared" si="1"/>
        <v>435436</v>
      </c>
      <c r="M23" s="110">
        <f t="shared" si="1"/>
        <v>74146749.684</v>
      </c>
    </row>
    <row r="24" spans="1:13" s="11" customFormat="1" ht="15" customHeight="1" x14ac:dyDescent="0.2">
      <c r="A24" s="12"/>
      <c r="B24" s="113"/>
      <c r="C24" s="114"/>
      <c r="D24" s="115"/>
      <c r="E24" s="114"/>
      <c r="F24" s="115"/>
      <c r="G24" s="114"/>
      <c r="H24" s="115"/>
      <c r="I24" s="114"/>
      <c r="J24" s="115"/>
      <c r="K24" s="114"/>
      <c r="L24" s="115"/>
      <c r="M24" s="114"/>
    </row>
    <row r="25" spans="1:13" x14ac:dyDescent="0.2">
      <c r="A25" s="116" t="s">
        <v>62</v>
      </c>
      <c r="B25" s="117"/>
      <c r="C25" s="118"/>
      <c r="D25" s="119"/>
      <c r="E25" s="118"/>
      <c r="F25" s="64"/>
      <c r="G25" s="64"/>
      <c r="H25" s="64"/>
      <c r="I25" s="64"/>
      <c r="J25" s="15"/>
      <c r="K25" s="16"/>
      <c r="L25" s="15"/>
      <c r="M25" s="16"/>
    </row>
    <row r="26" spans="1:13" x14ac:dyDescent="0.2">
      <c r="A26" s="120" t="s">
        <v>63</v>
      </c>
      <c r="B26" s="120"/>
      <c r="C26" s="120"/>
      <c r="D26" s="120"/>
      <c r="E26" s="120"/>
      <c r="F26" s="65"/>
      <c r="G26" s="65"/>
      <c r="H26" s="65"/>
      <c r="I26" s="65"/>
      <c r="J26" s="17"/>
      <c r="K26" s="18"/>
      <c r="L26" s="17"/>
      <c r="M26" s="18"/>
    </row>
    <row r="27" spans="1:13" x14ac:dyDescent="0.2">
      <c r="A27" s="19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</row>
    <row r="28" spans="1:13" x14ac:dyDescent="0.2">
      <c r="A28" s="23" t="s">
        <v>26</v>
      </c>
      <c r="B28" s="121"/>
      <c r="C28" s="122"/>
      <c r="D28" s="123"/>
      <c r="E28" s="122"/>
      <c r="F28" s="123"/>
      <c r="G28" s="122"/>
      <c r="H28" s="123"/>
      <c r="I28" s="122"/>
      <c r="J28" s="123"/>
      <c r="K28" s="124"/>
      <c r="L28" s="123"/>
      <c r="M28" s="122"/>
    </row>
    <row r="29" spans="1:13" x14ac:dyDescent="0.2">
      <c r="A29" s="23"/>
      <c r="B29" s="24"/>
      <c r="C29" s="7"/>
      <c r="D29" s="6"/>
      <c r="E29" s="7"/>
      <c r="F29" s="6"/>
      <c r="G29" s="7"/>
      <c r="H29" s="6"/>
      <c r="I29" s="7"/>
      <c r="J29" s="2"/>
      <c r="L29" s="2"/>
      <c r="M29" s="4"/>
    </row>
    <row r="30" spans="1:13" s="27" customFormat="1" ht="15.75" x14ac:dyDescent="0.25">
      <c r="A30" s="31"/>
      <c r="B30" s="75"/>
      <c r="C30" s="75"/>
      <c r="D30" s="50"/>
    </row>
    <row r="31" spans="1:13" ht="15.75" x14ac:dyDescent="0.25">
      <c r="A31" s="22"/>
      <c r="B31" s="66"/>
      <c r="C31" s="66"/>
      <c r="D31" s="66"/>
      <c r="E31" s="125"/>
      <c r="F31" s="126"/>
      <c r="G31" s="9"/>
      <c r="H31" s="24"/>
      <c r="I31" s="9"/>
      <c r="K31" s="9"/>
    </row>
    <row r="32" spans="1:13" ht="30" customHeight="1" x14ac:dyDescent="0.25">
      <c r="A32" s="47"/>
      <c r="B32" s="127"/>
      <c r="C32" s="127"/>
      <c r="D32" s="127"/>
      <c r="E32" s="50"/>
      <c r="F32" s="50"/>
      <c r="G32" s="9"/>
      <c r="H32" s="24"/>
      <c r="I32" s="9"/>
    </row>
    <row r="33" spans="1:9" x14ac:dyDescent="0.2">
      <c r="A33" s="27"/>
      <c r="B33" s="66"/>
      <c r="C33" s="66"/>
      <c r="D33" s="66"/>
      <c r="E33" s="26"/>
      <c r="F33" s="24"/>
      <c r="G33" s="9"/>
      <c r="H33" s="24"/>
      <c r="I33" s="9"/>
    </row>
    <row r="34" spans="1:9" x14ac:dyDescent="0.2">
      <c r="A34" s="28"/>
      <c r="B34" s="28"/>
      <c r="C34" s="28"/>
      <c r="D34" s="28"/>
      <c r="E34" s="28"/>
      <c r="F34" s="24"/>
      <c r="G34" s="9"/>
      <c r="H34" s="24"/>
      <c r="I34" s="9"/>
    </row>
    <row r="35" spans="1:9" x14ac:dyDescent="0.2">
      <c r="D35" s="24"/>
    </row>
    <row r="36" spans="1:9" x14ac:dyDescent="0.2">
      <c r="D36" s="25"/>
    </row>
  </sheetData>
  <mergeCells count="15">
    <mergeCell ref="L4:M4"/>
    <mergeCell ref="A26:E26"/>
    <mergeCell ref="B30:C30"/>
    <mergeCell ref="B31:D31"/>
    <mergeCell ref="B33:D33"/>
    <mergeCell ref="A2:M2"/>
    <mergeCell ref="A3:A5"/>
    <mergeCell ref="B3:C3"/>
    <mergeCell ref="D3:M3"/>
    <mergeCell ref="B4:B5"/>
    <mergeCell ref="C4:C5"/>
    <mergeCell ref="D4:E4"/>
    <mergeCell ref="F4:G4"/>
    <mergeCell ref="H4:I4"/>
    <mergeCell ref="J4:K4"/>
  </mergeCells>
  <pageMargins left="0.59055118110236215" right="0.19685039370078741" top="0.78740157480314965" bottom="0.39370078740157483" header="0.31496062992125984" footer="0.31496062992125984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рус</vt:lpstr>
      <vt:lpstr>каз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Лариса Нуршина</cp:lastModifiedBy>
  <cp:lastPrinted>2017-12-04T03:51:46Z</cp:lastPrinted>
  <dcterms:created xsi:type="dcterms:W3CDTF">1996-10-08T23:32:33Z</dcterms:created>
  <dcterms:modified xsi:type="dcterms:W3CDTF">2018-05-14T05:36:11Z</dcterms:modified>
</cp:coreProperties>
</file>