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2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<sst xmlns="http://schemas.openxmlformats.org/spreadsheetml/2006/main" count="137" uniqueCount="104">
  <si>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</si>
  <si>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</si>
  <si>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</si>
  <si>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</si>
  <si>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</si>
  <si>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</si>
  <si>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</si>
  <si>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</si>
  <si>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</si>
  <si>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</si>
  <si>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</si>
  <si>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</si>
  <si>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</si>
  <si>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</si>
  <si>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</si>
  <si>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</si>
  <si>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</si>
  <si>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</si>
  <si>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</si>
  <si>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</si>
  <si>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</si>
  <si>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г.Астана</t>
  </si>
  <si>
    <t>Итого:</t>
  </si>
  <si>
    <t>Барлығы: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</si>
  <si>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</si>
  <si>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</si>
  <si>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</si>
  <si>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</si>
  <si>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</si>
  <si>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</si>
  <si>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</si>
  <si>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</si>
  <si>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</si>
  <si>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</si>
  <si>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</si>
  <si>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</si>
  <si>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</si>
  <si>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</si>
  <si>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</si>
  <si>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</si>
  <si>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</si>
  <si>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</si>
  <si>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</si>
  <si>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</si>
  <si>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</si>
  <si>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</si>
  <si>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</si>
  <si>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</si>
  <si>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</si>
  <si>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</si>
  <si>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</si>
  <si>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Астана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</si>
  <si>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</si>
  <si>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</si>
  <si>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 xml:space="preserve">* есепті  кезеңде әлеуметтік төлем жүргізілген алушылар саны (адам) -  тек 1 рет есепке алынған </t>
  </si>
  <si>
    <t>Annex 2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</si>
  <si>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</si>
  <si>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</si>
  <si>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</si>
  <si>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</si>
  <si>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</si>
  <si>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</si>
  <si>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</si>
  <si>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</si>
  <si>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</si>
  <si>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</si>
  <si>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</si>
  <si>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</si>
  <si>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</si>
  <si>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</si>
  <si>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</si>
  <si>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</si>
  <si>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</si>
  <si>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</si>
  <si>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</si>
  <si>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</si>
  <si>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</si>
  <si>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</si>
  <si>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</si>
  <si>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Astana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</si>
  <si>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</si>
  <si>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</si>
  <si>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</si>
  <si>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</si>
  <si>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</si>
  <si>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</si>
  <si>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</si>
  <si>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Облыстар, қалалар</t>
  </si>
  <si>
    <t>Әлеуметтік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</si>
  <si>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</si>
  <si>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</si>
  <si>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</si>
  <si>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Области, города</t>
  </si>
  <si>
    <t>Oblasts, cities</t>
  </si>
  <si>
    <t>August</t>
  </si>
  <si>
    <t>Туркестанская</t>
  </si>
  <si>
    <t>г. Шымкент</t>
  </si>
  <si>
    <t>Түркістан облысы</t>
  </si>
  <si>
    <t>Шымкент қаласы</t>
  </si>
  <si>
    <t>Shymkent city</t>
  </si>
  <si>
    <t>Turkestan</t>
  </si>
  <si>
    <t xml:space="preserve">Сведения о  числе получателей и суммах социальных выплат из АО "Государственный фонд социального страхования" за октябрь  2018 года                                                                                                                             </t>
  </si>
  <si>
    <r>
      <t xml:space="preserve"> "Мемлекеттік әлеуметтік сақтандыру қоры" АҚ төленетін әлеуметтік төлемде</t>
    </r>
    <r>
      <rPr>
        <b/>
        <sz val="11"/>
        <color indexed="18"/>
        <rFont val="Times New Roman"/>
        <family val="1"/>
      </rPr>
      <t>рді</t>
    </r>
    <r>
      <rPr>
        <b/>
        <sz val="11"/>
        <color indexed="56"/>
        <rFont val="Times New Roman"/>
        <family val="1"/>
      </rPr>
      <t xml:space="preserve">  алушылардың саны және сомалары туралы 2018 жылғы қазан айындағы  мәліметтер</t>
    </r>
  </si>
  <si>
    <t xml:space="preserve">Information on number of beneficiary and amounts of social benefits from State Social Insurance Fund JSC for accounting period  october  2018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</si>
</sst>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.0_);_(* \(#,##0.0\);_(* &quot;-&quot;??_);_(@_)"/>
    <numFmt numFmtId="170" formatCode="#,##0.0"/>
    <numFmt numFmtId="171" formatCode="0.0"/>
    <numFmt numFmtId="172" formatCode="_(* #,##0_);_(* \(#,##0\);_(* &quot;-&quot;??_);_(@_)"/>
    <numFmt numFmtId="173" formatCode="_-* #,##0.0_р_._-;\-* #,##0.0_р_._-;_-* &quot;-&quot;?_р_._-;_-@_-"/>
    <numFmt numFmtId="174" formatCode="_-* #,##0_р_._-;\-* #,##0_р_._-;_-* &quot;-&quot;??_р_._-;_-@_-"/>
    <numFmt numFmtId="175" formatCode="_-* #,##0.0\ _₽_-;\-* #,##0.0\ _₽_-;_-* &quot;-&quot;?\ _₽_-;_-@_-"/>
  </numFmts>
  <fonts count="8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b/>
      <sz val="11"/>
      <color rgb="FF002060"/>
      <name val="Times New Roman"/>
      <family val="1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4D79B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62" fillId="0" borderId="0" xfId="53" applyFont="1" applyAlignment="1">
      <alignment horizontal="right"/>
      <protection/>
    </xf>
    <xf numFmtId="0" fontId="63" fillId="0" borderId="0" xfId="57" applyFont="1">
      <alignment/>
      <protection/>
    </xf>
    <xf numFmtId="3" fontId="64" fillId="0" borderId="0" xfId="55" applyNumberFormat="1" applyFont="1">
      <alignment/>
      <protection/>
    </xf>
    <xf numFmtId="170" fontId="64" fillId="0" borderId="0" xfId="55" applyNumberFormat="1" applyFont="1">
      <alignment/>
      <protection/>
    </xf>
    <xf numFmtId="170" fontId="63" fillId="0" borderId="0" xfId="57" applyNumberFormat="1" applyFont="1">
      <alignment/>
      <protection/>
    </xf>
    <xf numFmtId="0" fontId="62" fillId="0" borderId="0" xfId="58" applyNumberFormat="1" applyFont="1" applyAlignment="1">
      <alignment vertical="distributed" wrapText="1"/>
      <protection/>
    </xf>
    <xf numFmtId="0" fontId="65" fillId="0" borderId="0" xfId="55" applyFont="1">
      <alignment/>
      <protection/>
    </xf>
    <xf numFmtId="3" fontId="66" fillId="0" borderId="0" xfId="55" applyNumberFormat="1" applyFont="1" applyAlignment="1">
      <alignment horizontal="left" vertical="center" wrapText="1"/>
      <protection/>
    </xf>
    <xf numFmtId="170" fontId="66" fillId="0" borderId="0" xfId="55" applyNumberFormat="1" applyFont="1" applyAlignment="1">
      <alignment horizontal="left" vertical="center" wrapText="1"/>
      <protection/>
    </xf>
    <xf numFmtId="3" fontId="65" fillId="0" borderId="10" xfId="55" applyNumberFormat="1" applyFont="1" applyBorder="1" applyAlignment="1">
      <alignment horizontal="center" vertical="center" wrapText="1"/>
      <protection/>
    </xf>
    <xf numFmtId="170" fontId="65" fillId="0" borderId="11" xfId="55" applyNumberFormat="1" applyFont="1" applyBorder="1" applyAlignment="1">
      <alignment horizontal="center" vertical="center" wrapText="1"/>
      <protection/>
    </xf>
    <xf numFmtId="170" fontId="65" fillId="0" borderId="12" xfId="55" applyNumberFormat="1" applyFont="1" applyBorder="1" applyAlignment="1">
      <alignment horizontal="center" vertical="center" wrapText="1"/>
      <protection/>
    </xf>
    <xf numFmtId="3" fontId="65" fillId="0" borderId="13" xfId="55" applyNumberFormat="1" applyFont="1" applyBorder="1" applyAlignment="1">
      <alignment horizontal="center" vertical="center" wrapText="1"/>
      <protection/>
    </xf>
    <xf numFmtId="3" fontId="65" fillId="0" borderId="14" xfId="55" applyNumberFormat="1" applyFont="1" applyBorder="1" applyAlignment="1">
      <alignment horizontal="center" vertical="center" wrapText="1"/>
      <protection/>
    </xf>
    <xf numFmtId="3" fontId="65" fillId="0" borderId="15" xfId="55" applyNumberFormat="1" applyFont="1" applyBorder="1" applyAlignment="1">
      <alignment horizontal="center" vertical="center" wrapText="1"/>
      <protection/>
    </xf>
    <xf numFmtId="3" fontId="65" fillId="0" borderId="16" xfId="55" applyNumberFormat="1" applyFont="1" applyBorder="1" applyAlignment="1">
      <alignment horizontal="center" vertical="center" wrapText="1"/>
      <protection/>
    </xf>
    <xf numFmtId="3" fontId="63" fillId="0" borderId="0" xfId="57" applyNumberFormat="1" applyFont="1">
      <alignment/>
      <protection/>
    </xf>
    <xf numFmtId="0" fontId="67" fillId="0" borderId="17" xfId="55" applyFont="1" applyFill="1" applyBorder="1" applyAlignment="1">
      <alignment horizontal="left" vertical="center" wrapText="1"/>
      <protection/>
    </xf>
    <xf numFmtId="172" fontId="67" fillId="33" borderId="18" xfId="70" applyNumberFormat="1" applyFont="1" applyFill="1" applyBorder="1" applyAlignment="1">
      <alignment wrapText="1"/>
    </xf>
    <xf numFmtId="169" fontId="67" fillId="0" borderId="19" xfId="70" applyNumberFormat="1" applyFont="1" applyBorder="1" applyAlignment="1">
      <alignment/>
    </xf>
    <xf numFmtId="169" fontId="67" fillId="0" borderId="20" xfId="70" applyNumberFormat="1" applyFont="1" applyBorder="1" applyAlignment="1">
      <alignment/>
    </xf>
    <xf numFmtId="170" fontId="67" fillId="0" borderId="19" xfId="55" applyNumberFormat="1" applyFont="1" applyFill="1" applyBorder="1" applyAlignment="1">
      <alignment vertical="center" wrapText="1"/>
      <protection/>
    </xf>
    <xf numFmtId="0" fontId="67" fillId="0" borderId="21" xfId="55" applyFont="1" applyFill="1" applyBorder="1" applyAlignment="1">
      <alignment horizontal="left" vertical="center" wrapText="1"/>
      <protection/>
    </xf>
    <xf numFmtId="172" fontId="67" fillId="33" borderId="22" xfId="70" applyNumberFormat="1" applyFont="1" applyFill="1" applyBorder="1" applyAlignment="1">
      <alignment wrapText="1"/>
    </xf>
    <xf numFmtId="169" fontId="67" fillId="0" borderId="23" xfId="70" applyNumberFormat="1" applyFont="1" applyBorder="1" applyAlignment="1">
      <alignment/>
    </xf>
    <xf numFmtId="170" fontId="67" fillId="0" borderId="24" xfId="55" applyNumberFormat="1" applyFont="1" applyFill="1" applyBorder="1" applyAlignment="1">
      <alignment vertical="center" wrapText="1"/>
      <protection/>
    </xf>
    <xf numFmtId="0" fontId="63" fillId="0" borderId="0" xfId="57" applyFont="1" applyAlignment="1">
      <alignment horizontal="center" vertical="center"/>
      <protection/>
    </xf>
    <xf numFmtId="0" fontId="68" fillId="0" borderId="0" xfId="55" applyFont="1" applyFill="1" applyBorder="1" applyAlignment="1">
      <alignment vertical="center" wrapText="1"/>
      <protection/>
    </xf>
    <xf numFmtId="0" fontId="69" fillId="0" borderId="0" xfId="57" applyFont="1" applyAlignment="1">
      <alignment horizontal="center" vertical="center"/>
      <protection/>
    </xf>
    <xf numFmtId="169" fontId="68" fillId="0" borderId="0" xfId="70" applyNumberFormat="1" applyFont="1" applyBorder="1" applyAlignment="1">
      <alignment vertical="center"/>
    </xf>
    <xf numFmtId="172" fontId="68" fillId="0" borderId="0" xfId="70" applyNumberFormat="1" applyFont="1" applyBorder="1" applyAlignment="1">
      <alignment vertical="center"/>
    </xf>
    <xf numFmtId="3" fontId="68" fillId="0" borderId="0" xfId="55" applyNumberFormat="1" applyFont="1" applyFill="1" applyBorder="1" applyAlignment="1">
      <alignment vertical="center" wrapText="1"/>
      <protection/>
    </xf>
    <xf numFmtId="170" fontId="68" fillId="0" borderId="0" xfId="55" applyNumberFormat="1" applyFont="1" applyFill="1" applyBorder="1" applyAlignment="1">
      <alignment vertical="center" wrapText="1"/>
      <protection/>
    </xf>
    <xf numFmtId="3" fontId="70" fillId="0" borderId="0" xfId="55" applyNumberFormat="1" applyFont="1">
      <alignment/>
      <protection/>
    </xf>
    <xf numFmtId="170" fontId="70" fillId="0" borderId="0" xfId="55" applyNumberFormat="1" applyFont="1">
      <alignment/>
      <protection/>
    </xf>
    <xf numFmtId="0" fontId="71" fillId="0" borderId="0" xfId="57" applyFont="1">
      <alignment/>
      <protection/>
    </xf>
    <xf numFmtId="0" fontId="70" fillId="0" borderId="0" xfId="57" applyFont="1">
      <alignment/>
      <protection/>
    </xf>
    <xf numFmtId="3" fontId="70" fillId="0" borderId="0" xfId="57" applyNumberFormat="1" applyFont="1">
      <alignment/>
      <protection/>
    </xf>
    <xf numFmtId="170" fontId="70" fillId="0" borderId="0" xfId="57" applyNumberFormat="1" applyFont="1">
      <alignment/>
      <protection/>
    </xf>
    <xf numFmtId="0" fontId="72" fillId="0" borderId="0" xfId="55" applyFont="1">
      <alignment/>
      <protection/>
    </xf>
    <xf numFmtId="3" fontId="73" fillId="0" borderId="0" xfId="57" applyNumberFormat="1" applyFont="1">
      <alignment/>
      <protection/>
    </xf>
    <xf numFmtId="3" fontId="74" fillId="0" borderId="0" xfId="55" applyNumberFormat="1" applyFont="1">
      <alignment/>
      <protection/>
    </xf>
    <xf numFmtId="170" fontId="74" fillId="0" borderId="0" xfId="57" applyNumberFormat="1" applyFont="1" applyAlignment="1">
      <alignment/>
      <protection/>
    </xf>
    <xf numFmtId="3" fontId="69" fillId="0" borderId="0" xfId="57" applyNumberFormat="1" applyFont="1">
      <alignment/>
      <protection/>
    </xf>
    <xf numFmtId="170" fontId="73" fillId="0" borderId="0" xfId="57" applyNumberFormat="1" applyFont="1" applyAlignment="1">
      <alignment horizontal="center"/>
      <protection/>
    </xf>
    <xf numFmtId="3" fontId="75" fillId="0" borderId="0" xfId="57" applyNumberFormat="1" applyFont="1">
      <alignment/>
      <protection/>
    </xf>
    <xf numFmtId="3" fontId="67" fillId="0" borderId="0" xfId="57" applyNumberFormat="1" applyFont="1" applyAlignment="1">
      <alignment wrapText="1"/>
      <protection/>
    </xf>
    <xf numFmtId="0" fontId="63" fillId="0" borderId="0" xfId="53" applyFont="1">
      <alignment/>
      <protection/>
    </xf>
    <xf numFmtId="3" fontId="69" fillId="0" borderId="0" xfId="55" applyNumberFormat="1" applyFont="1" applyAlignment="1">
      <alignment horizontal="center"/>
      <protection/>
    </xf>
    <xf numFmtId="0" fontId="65" fillId="0" borderId="0" xfId="55" applyFont="1" applyAlignment="1">
      <alignment/>
      <protection/>
    </xf>
    <xf numFmtId="3" fontId="65" fillId="0" borderId="25" xfId="55" applyNumberFormat="1" applyFont="1" applyBorder="1" applyAlignment="1">
      <alignment horizontal="center" vertical="center" wrapText="1"/>
      <protection/>
    </xf>
    <xf numFmtId="0" fontId="65" fillId="0" borderId="26" xfId="55" applyFont="1" applyBorder="1" applyAlignment="1">
      <alignment horizontal="center" vertical="center" wrapText="1"/>
      <protection/>
    </xf>
    <xf numFmtId="3" fontId="65" fillId="0" borderId="27" xfId="55" applyNumberFormat="1" applyFont="1" applyBorder="1" applyAlignment="1">
      <alignment horizontal="center" vertical="center" wrapText="1"/>
      <protection/>
    </xf>
    <xf numFmtId="0" fontId="67" fillId="0" borderId="28" xfId="53" applyFont="1" applyFill="1" applyBorder="1" applyAlignment="1">
      <alignment horizontal="left" vertical="center" wrapText="1"/>
      <protection/>
    </xf>
    <xf numFmtId="0" fontId="67" fillId="0" borderId="29" xfId="53" applyFont="1" applyFill="1" applyBorder="1" applyAlignment="1">
      <alignment horizontal="left" vertical="center" wrapText="1"/>
      <protection/>
    </xf>
    <xf numFmtId="0" fontId="67" fillId="0" borderId="30" xfId="53" applyFont="1" applyFill="1" applyBorder="1" applyAlignment="1">
      <alignment horizontal="left" vertical="center" wrapText="1"/>
      <protection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0" fontId="70" fillId="0" borderId="0" xfId="57" applyFont="1" applyAlignment="1">
      <alignment/>
      <protection/>
    </xf>
    <xf numFmtId="3" fontId="77" fillId="0" borderId="0" xfId="55" applyNumberFormat="1" applyFont="1" applyFill="1" applyBorder="1" applyAlignment="1">
      <alignment vertical="center" wrapText="1"/>
      <protection/>
    </xf>
    <xf numFmtId="170" fontId="77" fillId="0" borderId="0" xfId="55" applyNumberFormat="1" applyFont="1" applyFill="1" applyBorder="1" applyAlignment="1">
      <alignment vertical="center" wrapText="1"/>
      <protection/>
    </xf>
    <xf numFmtId="0" fontId="70" fillId="34" borderId="0" xfId="57" applyFont="1" applyFill="1" applyAlignment="1">
      <alignment/>
      <protection/>
    </xf>
    <xf numFmtId="0" fontId="78" fillId="0" borderId="0" xfId="57" applyFont="1">
      <alignment/>
      <protection/>
    </xf>
    <xf numFmtId="3" fontId="78" fillId="0" borderId="0" xfId="57" applyNumberFormat="1" applyFont="1">
      <alignment/>
      <protection/>
    </xf>
    <xf numFmtId="170" fontId="69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70" fontId="69" fillId="0" borderId="0" xfId="55" applyNumberFormat="1" applyFont="1">
      <alignment/>
      <protection/>
    </xf>
    <xf numFmtId="3" fontId="79" fillId="0" borderId="0" xfId="57" applyNumberFormat="1" applyFont="1">
      <alignment/>
      <protection/>
    </xf>
    <xf numFmtId="170" fontId="80" fillId="0" borderId="0" xfId="55" applyNumberFormat="1" applyFont="1">
      <alignment/>
      <protection/>
    </xf>
    <xf numFmtId="3" fontId="80" fillId="0" borderId="0" xfId="55" applyNumberFormat="1" applyFont="1">
      <alignment/>
      <protection/>
    </xf>
    <xf numFmtId="170" fontId="79" fillId="0" borderId="0" xfId="57" applyNumberFormat="1" applyFont="1">
      <alignment/>
      <protection/>
    </xf>
    <xf numFmtId="170" fontId="64" fillId="0" borderId="0" xfId="55" applyNumberFormat="1" applyFont="1" applyAlignment="1">
      <alignment horizontal="left"/>
      <protection/>
    </xf>
    <xf numFmtId="0" fontId="63" fillId="0" borderId="0" xfId="0" applyFont="1" applyAlignment="1">
      <alignment/>
    </xf>
    <xf numFmtId="0" fontId="67" fillId="0" borderId="31" xfId="0" applyFont="1" applyBorder="1" applyAlignment="1">
      <alignment horizontal="center" vertical="center" wrapText="1"/>
    </xf>
    <xf numFmtId="0" fontId="67" fillId="0" borderId="32" xfId="0" applyFont="1" applyBorder="1" applyAlignment="1">
      <alignment horizontal="center" vertical="center" wrapText="1"/>
    </xf>
    <xf numFmtId="0" fontId="67" fillId="0" borderId="33" xfId="0" applyFont="1" applyBorder="1" applyAlignment="1">
      <alignment horizontal="center" vertical="center" wrapText="1"/>
    </xf>
    <xf numFmtId="0" fontId="67" fillId="0" borderId="17" xfId="56" applyFont="1" applyFill="1" applyBorder="1" applyAlignment="1">
      <alignment horizontal="left" vertical="center" wrapText="1"/>
      <protection/>
    </xf>
    <xf numFmtId="3" fontId="67" fillId="0" borderId="18" xfId="0" applyNumberFormat="1" applyFont="1" applyBorder="1" applyAlignment="1">
      <alignment horizontal="right" vertical="center"/>
    </xf>
    <xf numFmtId="3" fontId="67" fillId="0" borderId="20" xfId="0" applyNumberFormat="1" applyFont="1" applyBorder="1" applyAlignment="1">
      <alignment horizontal="right" vertical="center"/>
    </xf>
    <xf numFmtId="0" fontId="67" fillId="0" borderId="21" xfId="56" applyFont="1" applyFill="1" applyBorder="1" applyAlignment="1">
      <alignment horizontal="left" vertical="center" wrapText="1"/>
      <protection/>
    </xf>
    <xf numFmtId="4" fontId="67" fillId="0" borderId="23" xfId="0" applyNumberFormat="1" applyFont="1" applyBorder="1" applyAlignment="1">
      <alignment horizontal="right" vertical="center"/>
    </xf>
    <xf numFmtId="3" fontId="67" fillId="0" borderId="23" xfId="0" applyNumberFormat="1" applyFont="1" applyBorder="1" applyAlignment="1">
      <alignment horizontal="right" vertical="center"/>
    </xf>
    <xf numFmtId="0" fontId="67" fillId="0" borderId="34" xfId="56" applyFont="1" applyFill="1" applyBorder="1" applyAlignment="1">
      <alignment horizontal="left" vertical="center" wrapText="1"/>
      <protection/>
    </xf>
    <xf numFmtId="0" fontId="71" fillId="0" borderId="0" xfId="0" applyFont="1" applyAlignment="1">
      <alignment/>
    </xf>
    <xf numFmtId="0" fontId="79" fillId="0" borderId="0" xfId="57" applyNumberFormat="1" applyFont="1" applyAlignment="1">
      <alignment horizontal="center" vertical="center" wrapText="1"/>
      <protection/>
    </xf>
    <xf numFmtId="170" fontId="67" fillId="0" borderId="20" xfId="0" applyNumberFormat="1" applyFont="1" applyBorder="1" applyAlignment="1">
      <alignment horizontal="right" vertical="center"/>
    </xf>
    <xf numFmtId="170" fontId="67" fillId="0" borderId="23" xfId="0" applyNumberFormat="1" applyFont="1" applyBorder="1" applyAlignment="1">
      <alignment horizontal="right" vertical="center"/>
    </xf>
    <xf numFmtId="170" fontId="67" fillId="0" borderId="23" xfId="0" applyNumberFormat="1" applyFont="1" applyBorder="1" applyAlignment="1">
      <alignment horizontal="right"/>
    </xf>
    <xf numFmtId="170" fontId="67" fillId="0" borderId="19" xfId="0" applyNumberFormat="1" applyFont="1" applyBorder="1" applyAlignment="1">
      <alignment horizontal="right" vertical="center"/>
    </xf>
    <xf numFmtId="170" fontId="67" fillId="0" borderId="24" xfId="0" applyNumberFormat="1" applyFont="1" applyBorder="1" applyAlignment="1">
      <alignment horizontal="right" vertical="center"/>
    </xf>
    <xf numFmtId="170" fontId="67" fillId="0" borderId="24" xfId="0" applyNumberFormat="1" applyFont="1" applyBorder="1" applyAlignment="1">
      <alignment horizontal="right"/>
    </xf>
    <xf numFmtId="171" fontId="63" fillId="0" borderId="0" xfId="0" applyNumberFormat="1" applyFont="1" applyAlignment="1">
      <alignment/>
    </xf>
    <xf numFmtId="172" fontId="67" fillId="33" borderId="35" xfId="70" applyNumberFormat="1" applyFont="1" applyFill="1" applyBorder="1" applyAlignment="1">
      <alignment wrapText="1"/>
    </xf>
    <xf numFmtId="169" fontId="67" fillId="0" borderId="36" xfId="70" applyNumberFormat="1" applyFont="1" applyBorder="1" applyAlignment="1">
      <alignment/>
    </xf>
    <xf numFmtId="0" fontId="81" fillId="10" borderId="37" xfId="55" applyFont="1" applyFill="1" applyBorder="1" applyAlignment="1">
      <alignment vertical="center" wrapText="1"/>
      <protection/>
    </xf>
    <xf numFmtId="172" fontId="81" fillId="10" borderId="38" xfId="70" applyNumberFormat="1" applyFont="1" applyFill="1" applyBorder="1" applyAlignment="1">
      <alignment horizontal="right" vertical="center"/>
    </xf>
    <xf numFmtId="169" fontId="81" fillId="10" borderId="39" xfId="70" applyNumberFormat="1" applyFont="1" applyFill="1" applyBorder="1" applyAlignment="1">
      <alignment horizontal="right" vertical="center"/>
    </xf>
    <xf numFmtId="169" fontId="81" fillId="10" borderId="38" xfId="70" applyNumberFormat="1" applyFont="1" applyFill="1" applyBorder="1" applyAlignment="1">
      <alignment horizontal="right" vertical="center"/>
    </xf>
    <xf numFmtId="0" fontId="67" fillId="0" borderId="23" xfId="55" applyFont="1" applyFill="1" applyBorder="1" applyAlignment="1">
      <alignment horizontal="left" vertical="center" wrapText="1"/>
      <protection/>
    </xf>
    <xf numFmtId="172" fontId="67" fillId="33" borderId="23" xfId="70" applyNumberFormat="1" applyFont="1" applyFill="1" applyBorder="1" applyAlignment="1">
      <alignment wrapText="1"/>
    </xf>
    <xf numFmtId="170" fontId="67" fillId="0" borderId="23" xfId="55" applyNumberFormat="1" applyFont="1" applyFill="1" applyBorder="1" applyAlignment="1">
      <alignment vertical="center" wrapText="1"/>
      <protection/>
    </xf>
    <xf numFmtId="172" fontId="67" fillId="33" borderId="10" xfId="70" applyNumberFormat="1" applyFont="1" applyFill="1" applyBorder="1" applyAlignment="1">
      <alignment wrapText="1"/>
    </xf>
    <xf numFmtId="169" fontId="67" fillId="0" borderId="11" xfId="70" applyNumberFormat="1" applyFont="1" applyBorder="1" applyAlignment="1">
      <alignment/>
    </xf>
    <xf numFmtId="170" fontId="67" fillId="0" borderId="12" xfId="55" applyNumberFormat="1" applyFont="1" applyFill="1" applyBorder="1" applyAlignment="1">
      <alignment vertical="center" wrapText="1"/>
      <protection/>
    </xf>
    <xf numFmtId="0" fontId="81" fillId="10" borderId="37" xfId="53" applyFont="1" applyFill="1" applyBorder="1" applyAlignment="1">
      <alignment horizontal="left" wrapText="1"/>
      <protection/>
    </xf>
    <xf numFmtId="169" fontId="81" fillId="35" borderId="40" xfId="70" applyNumberFormat="1" applyFont="1" applyFill="1" applyBorder="1" applyAlignment="1">
      <alignment horizontal="right" vertical="center"/>
    </xf>
    <xf numFmtId="169" fontId="81" fillId="10" borderId="40" xfId="70" applyNumberFormat="1" applyFont="1" applyFill="1" applyBorder="1" applyAlignment="1">
      <alignment horizontal="right" vertical="center"/>
    </xf>
    <xf numFmtId="0" fontId="67" fillId="0" borderId="23" xfId="53" applyFont="1" applyFill="1" applyBorder="1" applyAlignment="1">
      <alignment horizontal="left" vertical="center" wrapText="1"/>
      <protection/>
    </xf>
    <xf numFmtId="3" fontId="67" fillId="0" borderId="35" xfId="0" applyNumberFormat="1" applyFont="1" applyBorder="1" applyAlignment="1">
      <alignment horizontal="right" vertical="center"/>
    </xf>
    <xf numFmtId="170" fontId="67" fillId="0" borderId="41" xfId="0" applyNumberFormat="1" applyFont="1" applyBorder="1" applyAlignment="1">
      <alignment horizontal="right" vertical="center"/>
    </xf>
    <xf numFmtId="3" fontId="67" fillId="0" borderId="11" xfId="0" applyNumberFormat="1" applyFont="1" applyBorder="1" applyAlignment="1">
      <alignment horizontal="right" vertical="center"/>
    </xf>
    <xf numFmtId="170" fontId="67" fillId="0" borderId="11" xfId="0" applyNumberFormat="1" applyFont="1" applyBorder="1" applyAlignment="1">
      <alignment horizontal="right" vertical="center"/>
    </xf>
    <xf numFmtId="170" fontId="67" fillId="0" borderId="12" xfId="0" applyNumberFormat="1" applyFont="1" applyBorder="1" applyAlignment="1">
      <alignment horizontal="right" vertical="center"/>
    </xf>
    <xf numFmtId="0" fontId="81" fillId="36" borderId="42" xfId="56" applyFont="1" applyFill="1" applyBorder="1" applyAlignment="1">
      <alignment horizontal="left" vertical="center" wrapText="1"/>
      <protection/>
    </xf>
    <xf numFmtId="172" fontId="81" fillId="36" borderId="38" xfId="71" applyNumberFormat="1" applyFont="1" applyFill="1" applyBorder="1" applyAlignment="1">
      <alignment horizontal="right" wrapText="1"/>
    </xf>
    <xf numFmtId="173" fontId="81" fillId="36" borderId="40" xfId="0" applyNumberFormat="1" applyFont="1" applyFill="1" applyBorder="1" applyAlignment="1">
      <alignment horizontal="right" wrapText="1"/>
    </xf>
    <xf numFmtId="172" fontId="81" fillId="36" borderId="40" xfId="71" applyNumberFormat="1" applyFont="1" applyFill="1" applyBorder="1" applyAlignment="1">
      <alignment horizontal="right" wrapText="1"/>
    </xf>
    <xf numFmtId="169" fontId="81" fillId="36" borderId="40" xfId="71" applyNumberFormat="1" applyFont="1" applyFill="1" applyBorder="1" applyAlignment="1">
      <alignment horizontal="right" wrapText="1"/>
    </xf>
    <xf numFmtId="170" fontId="81" fillId="36" borderId="40" xfId="71" applyNumberFormat="1" applyFont="1" applyFill="1" applyBorder="1" applyAlignment="1">
      <alignment horizontal="right" wrapText="1"/>
    </xf>
    <xf numFmtId="174" fontId="81" fillId="36" borderId="40" xfId="71" applyNumberFormat="1" applyFont="1" applyFill="1" applyBorder="1" applyAlignment="1">
      <alignment horizontal="right" wrapText="1"/>
    </xf>
    <xf numFmtId="170" fontId="81" fillId="36" borderId="39" xfId="71" applyNumberFormat="1" applyFont="1" applyFill="1" applyBorder="1" applyAlignment="1">
      <alignment horizontal="right" wrapText="1"/>
    </xf>
    <xf numFmtId="0" fontId="67" fillId="0" borderId="23" xfId="56" applyFont="1" applyFill="1" applyBorder="1" applyAlignment="1">
      <alignment horizontal="left" vertical="center" wrapText="1"/>
      <protection/>
    </xf>
    <xf numFmtId="172" fontId="63" fillId="0" borderId="0" xfId="0" applyNumberFormat="1" applyFont="1" applyAlignment="1">
      <alignment/>
    </xf>
    <xf numFmtId="3" fontId="63" fillId="0" borderId="0" xfId="53" applyNumberFormat="1" applyFont="1">
      <alignment/>
      <protection/>
    </xf>
    <xf numFmtId="3" fontId="65" fillId="0" borderId="18" xfId="55" applyNumberFormat="1" applyFont="1" applyBorder="1" applyAlignment="1">
      <alignment horizontal="center" vertical="center" wrapText="1"/>
      <protection/>
    </xf>
    <xf numFmtId="3" fontId="65" fillId="0" borderId="10" xfId="55" applyNumberFormat="1" applyFont="1" applyBorder="1" applyAlignment="1">
      <alignment horizontal="center" vertical="center" wrapText="1"/>
      <protection/>
    </xf>
    <xf numFmtId="0" fontId="82" fillId="0" borderId="0" xfId="58" applyNumberFormat="1" applyFont="1" applyAlignment="1">
      <alignment horizontal="right" vertical="distributed" wrapText="1"/>
      <protection/>
    </xf>
    <xf numFmtId="0" fontId="83" fillId="0" borderId="0" xfId="59" applyFont="1" applyAlignment="1">
      <alignment horizontal="right" vertical="justify" wrapText="1"/>
      <protection/>
    </xf>
    <xf numFmtId="0" fontId="84" fillId="0" borderId="43" xfId="55" applyFont="1" applyBorder="1" applyAlignment="1">
      <alignment horizontal="center" vertical="center" wrapText="1"/>
      <protection/>
    </xf>
    <xf numFmtId="0" fontId="65" fillId="0" borderId="44" xfId="55" applyFont="1" applyBorder="1" applyAlignment="1">
      <alignment horizontal="center" vertical="center" wrapText="1"/>
      <protection/>
    </xf>
    <xf numFmtId="0" fontId="65" fillId="0" borderId="21" xfId="55" applyFont="1" applyBorder="1" applyAlignment="1">
      <alignment horizontal="center" vertical="center" wrapText="1"/>
      <protection/>
    </xf>
    <xf numFmtId="0" fontId="65" fillId="0" borderId="34" xfId="55" applyFont="1" applyBorder="1" applyAlignment="1">
      <alignment horizontal="center" vertical="center" wrapText="1"/>
      <protection/>
    </xf>
    <xf numFmtId="0" fontId="65" fillId="0" borderId="14" xfId="55" applyFont="1" applyBorder="1" applyAlignment="1">
      <alignment horizontal="center" vertical="center" wrapText="1"/>
      <protection/>
    </xf>
    <xf numFmtId="0" fontId="65" fillId="0" borderId="15" xfId="55" applyFont="1" applyBorder="1" applyAlignment="1">
      <alignment horizontal="center" vertical="center" wrapText="1"/>
      <protection/>
    </xf>
    <xf numFmtId="0" fontId="65" fillId="0" borderId="27" xfId="55" applyFont="1" applyBorder="1" applyAlignment="1">
      <alignment horizontal="center" vertical="center" wrapText="1"/>
      <protection/>
    </xf>
    <xf numFmtId="0" fontId="65" fillId="0" borderId="45" xfId="55" applyFont="1" applyBorder="1" applyAlignment="1">
      <alignment horizontal="center" vertical="center" wrapText="1"/>
      <protection/>
    </xf>
    <xf numFmtId="0" fontId="65" fillId="0" borderId="26" xfId="55" applyFont="1" applyBorder="1" applyAlignment="1">
      <alignment horizontal="center" vertical="center" wrapText="1"/>
      <protection/>
    </xf>
    <xf numFmtId="0" fontId="65" fillId="0" borderId="46" xfId="55" applyFont="1" applyBorder="1" applyAlignment="1">
      <alignment horizontal="center" vertical="center" wrapText="1"/>
      <protection/>
    </xf>
    <xf numFmtId="0" fontId="65" fillId="0" borderId="47" xfId="55" applyFont="1" applyBorder="1" applyAlignment="1">
      <alignment horizontal="center" vertical="center" wrapText="1"/>
      <protection/>
    </xf>
    <xf numFmtId="0" fontId="65" fillId="0" borderId="48" xfId="55" applyFont="1" applyBorder="1" applyAlignment="1">
      <alignment horizontal="center" vertical="center" wrapText="1"/>
      <protection/>
    </xf>
    <xf numFmtId="170" fontId="65" fillId="0" borderId="20" xfId="55" applyNumberFormat="1" applyFont="1" applyBorder="1" applyAlignment="1">
      <alignment horizontal="center" vertical="center" wrapText="1"/>
      <protection/>
    </xf>
    <xf numFmtId="170" fontId="65" fillId="0" borderId="11" xfId="55" applyNumberFormat="1" applyFont="1" applyBorder="1" applyAlignment="1">
      <alignment horizontal="center" vertical="center" wrapText="1"/>
      <protection/>
    </xf>
    <xf numFmtId="170" fontId="69" fillId="0" borderId="0" xfId="57" applyNumberFormat="1" applyFont="1" applyAlignment="1">
      <alignment horizontal="center"/>
      <protection/>
    </xf>
    <xf numFmtId="3" fontId="73" fillId="0" borderId="0" xfId="55" applyNumberFormat="1" applyFont="1" applyAlignment="1">
      <alignment horizontal="center"/>
      <protection/>
    </xf>
    <xf numFmtId="0" fontId="68" fillId="0" borderId="0" xfId="57" applyFont="1" applyFill="1" applyBorder="1" applyAlignment="1">
      <alignment horizontal="left" vertical="center" wrapText="1"/>
      <protection/>
    </xf>
    <xf numFmtId="0" fontId="69" fillId="0" borderId="0" xfId="57" applyFont="1" applyAlignment="1">
      <alignment/>
      <protection/>
    </xf>
    <xf numFmtId="170" fontId="69" fillId="0" borderId="0" xfId="55" applyNumberFormat="1" applyFont="1" applyAlignment="1">
      <alignment horizontal="center"/>
      <protection/>
    </xf>
    <xf numFmtId="0" fontId="70" fillId="34" borderId="0" xfId="57" applyFont="1" applyFill="1" applyBorder="1" applyAlignment="1">
      <alignment horizontal="left" vertical="center" wrapText="1"/>
      <protection/>
    </xf>
    <xf numFmtId="0" fontId="70" fillId="34" borderId="0" xfId="57" applyFont="1" applyFill="1" applyAlignment="1">
      <alignment/>
      <protection/>
    </xf>
    <xf numFmtId="0" fontId="65" fillId="0" borderId="49" xfId="55" applyFont="1" applyBorder="1" applyAlignment="1">
      <alignment horizontal="center" vertical="center" wrapText="1"/>
      <protection/>
    </xf>
    <xf numFmtId="0" fontId="76" fillId="0" borderId="0" xfId="55" applyFont="1" applyAlignment="1">
      <alignment horizontal="left"/>
      <protection/>
    </xf>
    <xf numFmtId="0" fontId="65" fillId="0" borderId="50" xfId="55" applyFont="1" applyBorder="1" applyAlignment="1">
      <alignment horizontal="center" vertical="center" wrapText="1"/>
      <protection/>
    </xf>
    <xf numFmtId="170" fontId="73" fillId="0" borderId="0" xfId="56" applyNumberFormat="1" applyFont="1" applyAlignment="1">
      <alignment horizontal="center"/>
      <protection/>
    </xf>
    <xf numFmtId="0" fontId="65" fillId="0" borderId="19" xfId="55" applyFont="1" applyBorder="1" applyAlignment="1">
      <alignment horizontal="center" vertical="center" wrapText="1"/>
      <protection/>
    </xf>
    <xf numFmtId="0" fontId="65" fillId="0" borderId="12" xfId="55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 wrapText="1"/>
    </xf>
    <xf numFmtId="0" fontId="81" fillId="0" borderId="43" xfId="55" applyFont="1" applyBorder="1" applyAlignment="1">
      <alignment horizontal="center" vertical="center" wrapText="1"/>
      <protection/>
    </xf>
    <xf numFmtId="0" fontId="65" fillId="0" borderId="13" xfId="55" applyFont="1" applyBorder="1" applyAlignment="1">
      <alignment horizontal="center" vertical="center" wrapText="1"/>
      <protection/>
    </xf>
    <xf numFmtId="0" fontId="65" fillId="0" borderId="51" xfId="55" applyFont="1" applyBorder="1" applyAlignment="1">
      <alignment horizontal="center" vertical="center" wrapText="1"/>
      <protection/>
    </xf>
    <xf numFmtId="0" fontId="65" fillId="0" borderId="52" xfId="55" applyFont="1" applyBorder="1" applyAlignment="1">
      <alignment horizontal="center" vertical="center" wrapText="1"/>
      <protection/>
    </xf>
    <xf numFmtId="0" fontId="65" fillId="0" borderId="53" xfId="55" applyFont="1" applyBorder="1" applyAlignment="1">
      <alignment horizontal="center" vertical="center" wrapText="1"/>
      <protection/>
    </xf>
    <xf numFmtId="0" fontId="81" fillId="0" borderId="0" xfId="56" applyFont="1" applyFill="1" applyBorder="1" applyAlignment="1">
      <alignment horizontal="center" vertical="center" wrapText="1"/>
      <protection/>
    </xf>
    <xf numFmtId="0" fontId="67" fillId="0" borderId="49" xfId="0" applyFont="1" applyBorder="1" applyAlignment="1">
      <alignment horizontal="center" vertical="center"/>
    </xf>
    <xf numFmtId="0" fontId="67" fillId="0" borderId="54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0" fontId="81" fillId="0" borderId="44" xfId="0" applyFont="1" applyBorder="1" applyAlignment="1">
      <alignment horizontal="center"/>
    </xf>
    <xf numFmtId="0" fontId="81" fillId="0" borderId="55" xfId="0" applyFont="1" applyBorder="1" applyAlignment="1">
      <alignment horizontal="center"/>
    </xf>
    <xf numFmtId="0" fontId="81" fillId="0" borderId="56" xfId="0" applyFont="1" applyBorder="1" applyAlignment="1">
      <alignment horizontal="center"/>
    </xf>
    <xf numFmtId="0" fontId="81" fillId="0" borderId="22" xfId="0" applyFont="1" applyBorder="1" applyAlignment="1">
      <alignment horizontal="center" vertical="center" wrapText="1"/>
    </xf>
    <xf numFmtId="0" fontId="81" fillId="0" borderId="23" xfId="0" applyFont="1" applyBorder="1" applyAlignment="1">
      <alignment horizontal="center" vertical="center" wrapText="1"/>
    </xf>
    <xf numFmtId="0" fontId="81" fillId="0" borderId="24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zoomScalePageLayoutView="0" workbookViewId="0" topLeftCell="A10">
      <selection activeCell="J34" sqref="J34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34</v>
      </c>
      <c r="J1" s="127" t="s">
        <v>86</v>
      </c>
      <c r="K1" s="127"/>
      <c r="L1" s="127"/>
      <c r="M1" s="127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28"/>
      <c r="J2" s="128"/>
      <c r="K2" s="128"/>
      <c r="L2" s="128"/>
      <c r="M2" s="128"/>
    </row>
    <row r="3" spans="1:13" ht="24" customHeight="1" thickBot="1">
      <c r="A3" s="129" t="s">
        <v>101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3" ht="22.5" customHeight="1" thickBot="1">
      <c r="A4" s="130" t="s">
        <v>92</v>
      </c>
      <c r="B4" s="133" t="s">
        <v>0</v>
      </c>
      <c r="C4" s="134"/>
      <c r="D4" s="135" t="s">
        <v>1</v>
      </c>
      <c r="E4" s="136"/>
      <c r="F4" s="136"/>
      <c r="G4" s="136"/>
      <c r="H4" s="136"/>
      <c r="I4" s="136"/>
      <c r="J4" s="136"/>
      <c r="K4" s="136"/>
      <c r="L4" s="136"/>
      <c r="M4" s="137"/>
    </row>
    <row r="5" spans="1:13" ht="57" customHeight="1">
      <c r="A5" s="131"/>
      <c r="B5" s="125" t="s">
        <v>2</v>
      </c>
      <c r="C5" s="141" t="s">
        <v>29</v>
      </c>
      <c r="D5" s="138" t="s">
        <v>3</v>
      </c>
      <c r="E5" s="140"/>
      <c r="F5" s="138" t="s">
        <v>4</v>
      </c>
      <c r="G5" s="140"/>
      <c r="H5" s="138" t="s">
        <v>5</v>
      </c>
      <c r="I5" s="140"/>
      <c r="J5" s="138" t="s">
        <v>27</v>
      </c>
      <c r="K5" s="140"/>
      <c r="L5" s="138" t="s">
        <v>28</v>
      </c>
      <c r="M5" s="139"/>
    </row>
    <row r="6" spans="1:13" ht="42.75" customHeight="1" thickBot="1">
      <c r="A6" s="132"/>
      <c r="B6" s="126"/>
      <c r="C6" s="142"/>
      <c r="D6" s="10" t="s">
        <v>2</v>
      </c>
      <c r="E6" s="11" t="s">
        <v>6</v>
      </c>
      <c r="F6" s="10" t="s">
        <v>2</v>
      </c>
      <c r="G6" s="11" t="s">
        <v>6</v>
      </c>
      <c r="H6" s="10" t="s">
        <v>2</v>
      </c>
      <c r="I6" s="11" t="s">
        <v>6</v>
      </c>
      <c r="J6" s="10" t="s">
        <v>2</v>
      </c>
      <c r="K6" s="11" t="s">
        <v>6</v>
      </c>
      <c r="L6" s="10" t="s">
        <v>2</v>
      </c>
      <c r="M6" s="12" t="s">
        <v>6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7</v>
      </c>
      <c r="B8" s="19">
        <f>D8+F8+H8+J8+L8</f>
        <v>13349</v>
      </c>
      <c r="C8" s="20">
        <f aca="true" t="shared" si="0" ref="C8:C23">E8+G8+I8+K8+M8</f>
        <v>458339.57899999997</v>
      </c>
      <c r="D8" s="19">
        <v>3256</v>
      </c>
      <c r="E8" s="21">
        <v>36468.92</v>
      </c>
      <c r="F8" s="19">
        <v>1832</v>
      </c>
      <c r="G8" s="21">
        <v>26947.03</v>
      </c>
      <c r="H8" s="19">
        <v>322</v>
      </c>
      <c r="I8" s="21">
        <v>6928.476</v>
      </c>
      <c r="J8" s="19">
        <v>576</v>
      </c>
      <c r="K8" s="21">
        <v>164376.376</v>
      </c>
      <c r="L8" s="19">
        <v>7363</v>
      </c>
      <c r="M8" s="22">
        <v>223618.777</v>
      </c>
    </row>
    <row r="9" spans="1:13" ht="15" customHeight="1">
      <c r="A9" s="23" t="s">
        <v>8</v>
      </c>
      <c r="B9" s="19">
        <f aca="true" t="shared" si="1" ref="B9:B23">D9+F9+H9+J9+L9</f>
        <v>19940</v>
      </c>
      <c r="C9" s="20">
        <f t="shared" si="0"/>
        <v>893106.9739999999</v>
      </c>
      <c r="D9" s="24">
        <v>3076</v>
      </c>
      <c r="E9" s="25">
        <v>40563.936</v>
      </c>
      <c r="F9" s="24">
        <v>2247</v>
      </c>
      <c r="G9" s="25">
        <v>43645.768</v>
      </c>
      <c r="H9" s="24">
        <v>250</v>
      </c>
      <c r="I9" s="25">
        <v>7381.874</v>
      </c>
      <c r="J9" s="24">
        <v>964</v>
      </c>
      <c r="K9" s="25">
        <v>294046.659</v>
      </c>
      <c r="L9" s="24">
        <v>13403</v>
      </c>
      <c r="M9" s="26">
        <v>507468.737</v>
      </c>
    </row>
    <row r="10" spans="1:13" ht="15" customHeight="1">
      <c r="A10" s="23" t="s">
        <v>9</v>
      </c>
      <c r="B10" s="19">
        <f t="shared" si="1"/>
        <v>33081</v>
      </c>
      <c r="C10" s="20">
        <f t="shared" si="0"/>
        <v>1377752.389</v>
      </c>
      <c r="D10" s="24">
        <v>4707</v>
      </c>
      <c r="E10" s="25">
        <v>54049.863</v>
      </c>
      <c r="F10" s="24">
        <v>3318</v>
      </c>
      <c r="G10" s="25">
        <v>55363.482</v>
      </c>
      <c r="H10" s="24">
        <v>453</v>
      </c>
      <c r="I10" s="25">
        <v>10411.911</v>
      </c>
      <c r="J10" s="24">
        <v>1807</v>
      </c>
      <c r="K10" s="25">
        <v>530425.646</v>
      </c>
      <c r="L10" s="24">
        <v>22796</v>
      </c>
      <c r="M10" s="26">
        <v>727501.487</v>
      </c>
    </row>
    <row r="11" spans="1:13" ht="15" customHeight="1">
      <c r="A11" s="23" t="s">
        <v>10</v>
      </c>
      <c r="B11" s="19">
        <f t="shared" si="1"/>
        <v>17529</v>
      </c>
      <c r="C11" s="20">
        <f t="shared" si="0"/>
        <v>921398.535</v>
      </c>
      <c r="D11" s="24">
        <v>2813</v>
      </c>
      <c r="E11" s="25">
        <v>51665.682</v>
      </c>
      <c r="F11" s="24">
        <v>1861</v>
      </c>
      <c r="G11" s="25">
        <v>49993.717</v>
      </c>
      <c r="H11" s="24">
        <v>757</v>
      </c>
      <c r="I11" s="25">
        <v>27436.957</v>
      </c>
      <c r="J11" s="24">
        <v>711</v>
      </c>
      <c r="K11" s="25">
        <v>257806.176</v>
      </c>
      <c r="L11" s="24">
        <v>11387</v>
      </c>
      <c r="M11" s="26">
        <v>534496.003</v>
      </c>
    </row>
    <row r="12" spans="1:15" ht="15" customHeight="1">
      <c r="A12" s="23" t="s">
        <v>11</v>
      </c>
      <c r="B12" s="19">
        <f t="shared" si="1"/>
        <v>23597</v>
      </c>
      <c r="C12" s="20">
        <f t="shared" si="0"/>
        <v>1113158.972</v>
      </c>
      <c r="D12" s="24">
        <v>5047</v>
      </c>
      <c r="E12" s="25">
        <v>59741.81</v>
      </c>
      <c r="F12" s="24">
        <v>3412</v>
      </c>
      <c r="G12" s="25">
        <v>54021.307</v>
      </c>
      <c r="H12" s="24">
        <v>568</v>
      </c>
      <c r="I12" s="25">
        <v>13811.18</v>
      </c>
      <c r="J12" s="24">
        <v>1261</v>
      </c>
      <c r="K12" s="25">
        <v>536989.706</v>
      </c>
      <c r="L12" s="24">
        <v>13309</v>
      </c>
      <c r="M12" s="26">
        <v>448594.969</v>
      </c>
      <c r="O12" s="2" t="s">
        <v>32</v>
      </c>
    </row>
    <row r="13" spans="1:13" ht="15" customHeight="1">
      <c r="A13" s="23" t="s">
        <v>12</v>
      </c>
      <c r="B13" s="19">
        <f t="shared" si="1"/>
        <v>19317</v>
      </c>
      <c r="C13" s="20">
        <f t="shared" si="0"/>
        <v>737656.747</v>
      </c>
      <c r="D13" s="24">
        <v>3638</v>
      </c>
      <c r="E13" s="25">
        <v>42388.563</v>
      </c>
      <c r="F13" s="24">
        <v>1584</v>
      </c>
      <c r="G13" s="25">
        <v>30054.096</v>
      </c>
      <c r="H13" s="24">
        <v>329</v>
      </c>
      <c r="I13" s="25">
        <v>9713.382</v>
      </c>
      <c r="J13" s="24">
        <v>924</v>
      </c>
      <c r="K13" s="25">
        <v>247103.427</v>
      </c>
      <c r="L13" s="24">
        <v>12842</v>
      </c>
      <c r="M13" s="26">
        <v>408397.279</v>
      </c>
    </row>
    <row r="14" spans="1:13" ht="15" customHeight="1">
      <c r="A14" s="23" t="s">
        <v>13</v>
      </c>
      <c r="B14" s="19">
        <f t="shared" si="1"/>
        <v>13430</v>
      </c>
      <c r="C14" s="20">
        <f t="shared" si="0"/>
        <v>577319.961</v>
      </c>
      <c r="D14" s="24">
        <v>2117</v>
      </c>
      <c r="E14" s="25">
        <v>27232.149</v>
      </c>
      <c r="F14" s="24">
        <v>1416</v>
      </c>
      <c r="G14" s="25">
        <v>23863.302</v>
      </c>
      <c r="H14" s="24">
        <v>327</v>
      </c>
      <c r="I14" s="25">
        <v>10477.799</v>
      </c>
      <c r="J14" s="24">
        <v>633</v>
      </c>
      <c r="K14" s="25">
        <v>188013.992</v>
      </c>
      <c r="L14" s="24">
        <v>8937</v>
      </c>
      <c r="M14" s="26">
        <v>327732.719</v>
      </c>
    </row>
    <row r="15" spans="1:14" ht="15" customHeight="1">
      <c r="A15" s="23" t="s">
        <v>14</v>
      </c>
      <c r="B15" s="19">
        <f t="shared" si="1"/>
        <v>32710</v>
      </c>
      <c r="C15" s="20">
        <f t="shared" si="0"/>
        <v>1220894.24548</v>
      </c>
      <c r="D15" s="24">
        <v>12133</v>
      </c>
      <c r="E15" s="25">
        <v>207339.75248</v>
      </c>
      <c r="F15" s="24">
        <v>3963</v>
      </c>
      <c r="G15" s="25">
        <v>76585.156</v>
      </c>
      <c r="H15" s="24">
        <v>727</v>
      </c>
      <c r="I15" s="25">
        <v>17839.532</v>
      </c>
      <c r="J15" s="24">
        <v>1154</v>
      </c>
      <c r="K15" s="25">
        <v>348914.68</v>
      </c>
      <c r="L15" s="24">
        <v>14733</v>
      </c>
      <c r="M15" s="26">
        <v>570215.125</v>
      </c>
      <c r="N15" s="2" t="s">
        <v>32</v>
      </c>
    </row>
    <row r="16" spans="1:13" ht="15" customHeight="1">
      <c r="A16" s="23" t="s">
        <v>15</v>
      </c>
      <c r="B16" s="19">
        <f t="shared" si="1"/>
        <v>15866</v>
      </c>
      <c r="C16" s="20">
        <f t="shared" si="0"/>
        <v>570828.305</v>
      </c>
      <c r="D16" s="24">
        <v>2504</v>
      </c>
      <c r="E16" s="25">
        <v>26380.985</v>
      </c>
      <c r="F16" s="24">
        <v>1809</v>
      </c>
      <c r="G16" s="25">
        <v>30266.414</v>
      </c>
      <c r="H16" s="24">
        <v>332</v>
      </c>
      <c r="I16" s="25">
        <v>6255.652</v>
      </c>
      <c r="J16" s="24">
        <v>840</v>
      </c>
      <c r="K16" s="25">
        <v>193157.478</v>
      </c>
      <c r="L16" s="24">
        <v>10381</v>
      </c>
      <c r="M16" s="26">
        <v>314767.776</v>
      </c>
    </row>
    <row r="17" spans="1:13" ht="15" customHeight="1">
      <c r="A17" s="23" t="s">
        <v>16</v>
      </c>
      <c r="B17" s="19">
        <f t="shared" si="1"/>
        <v>13182</v>
      </c>
      <c r="C17" s="20">
        <f t="shared" si="0"/>
        <v>478391.748</v>
      </c>
      <c r="D17" s="24">
        <v>3210</v>
      </c>
      <c r="E17" s="25">
        <v>37076.358</v>
      </c>
      <c r="F17" s="24">
        <v>2038</v>
      </c>
      <c r="G17" s="25">
        <v>26972.011</v>
      </c>
      <c r="H17" s="24">
        <v>372</v>
      </c>
      <c r="I17" s="25">
        <v>6836.555</v>
      </c>
      <c r="J17" s="24">
        <v>593</v>
      </c>
      <c r="K17" s="25">
        <v>189577.442</v>
      </c>
      <c r="L17" s="24">
        <v>6969</v>
      </c>
      <c r="M17" s="26">
        <v>217929.382</v>
      </c>
    </row>
    <row r="18" spans="1:13" ht="15" customHeight="1">
      <c r="A18" s="23" t="s">
        <v>17</v>
      </c>
      <c r="B18" s="19">
        <f t="shared" si="1"/>
        <v>20592</v>
      </c>
      <c r="C18" s="20">
        <f t="shared" si="0"/>
        <v>1144266.826</v>
      </c>
      <c r="D18" s="24">
        <v>3597</v>
      </c>
      <c r="E18" s="25">
        <v>78165.911</v>
      </c>
      <c r="F18" s="24">
        <v>1913</v>
      </c>
      <c r="G18" s="25">
        <v>64686.842</v>
      </c>
      <c r="H18" s="24">
        <v>1245</v>
      </c>
      <c r="I18" s="25">
        <v>53381.194</v>
      </c>
      <c r="J18" s="24">
        <v>978</v>
      </c>
      <c r="K18" s="25">
        <v>323748.201</v>
      </c>
      <c r="L18" s="24">
        <v>12859</v>
      </c>
      <c r="M18" s="26">
        <v>624284.678</v>
      </c>
    </row>
    <row r="19" spans="1:13" ht="15" customHeight="1">
      <c r="A19" s="23" t="s">
        <v>18</v>
      </c>
      <c r="B19" s="19">
        <f t="shared" si="1"/>
        <v>13185</v>
      </c>
      <c r="C19" s="20">
        <f t="shared" si="0"/>
        <v>567483.673</v>
      </c>
      <c r="D19" s="24">
        <v>2955</v>
      </c>
      <c r="E19" s="25">
        <v>41971.353</v>
      </c>
      <c r="F19" s="24">
        <v>1800</v>
      </c>
      <c r="G19" s="25">
        <v>34192.392</v>
      </c>
      <c r="H19" s="24">
        <v>329</v>
      </c>
      <c r="I19" s="25">
        <v>10850.832</v>
      </c>
      <c r="J19" s="24">
        <v>694</v>
      </c>
      <c r="K19" s="25">
        <v>224185.51</v>
      </c>
      <c r="L19" s="24">
        <v>7407</v>
      </c>
      <c r="M19" s="26">
        <v>256283.586</v>
      </c>
    </row>
    <row r="20" spans="1:13" ht="15" customHeight="1">
      <c r="A20" s="23" t="s">
        <v>19</v>
      </c>
      <c r="B20" s="19">
        <f t="shared" si="1"/>
        <v>8586</v>
      </c>
      <c r="C20" s="20">
        <f t="shared" si="0"/>
        <v>301052.10699999996</v>
      </c>
      <c r="D20" s="24">
        <v>2285</v>
      </c>
      <c r="E20" s="25">
        <v>21379.848</v>
      </c>
      <c r="F20" s="24">
        <v>1080</v>
      </c>
      <c r="G20" s="25">
        <v>12971.953</v>
      </c>
      <c r="H20" s="24">
        <v>322</v>
      </c>
      <c r="I20" s="25">
        <v>6237.562</v>
      </c>
      <c r="J20" s="24">
        <v>402</v>
      </c>
      <c r="K20" s="25">
        <v>114643.128</v>
      </c>
      <c r="L20" s="24">
        <v>4497</v>
      </c>
      <c r="M20" s="26">
        <v>145819.616</v>
      </c>
    </row>
    <row r="21" spans="1:13" ht="15" customHeight="1">
      <c r="A21" s="23" t="s">
        <v>95</v>
      </c>
      <c r="B21" s="19">
        <f t="shared" si="1"/>
        <v>31326</v>
      </c>
      <c r="C21" s="20">
        <f t="shared" si="0"/>
        <v>1068365.565</v>
      </c>
      <c r="D21" s="24">
        <v>5999</v>
      </c>
      <c r="E21" s="25">
        <v>64412.39</v>
      </c>
      <c r="F21" s="24">
        <v>2354</v>
      </c>
      <c r="G21" s="25">
        <v>38856.344</v>
      </c>
      <c r="H21" s="24">
        <v>348</v>
      </c>
      <c r="I21" s="25">
        <v>6040.108</v>
      </c>
      <c r="J21" s="24">
        <v>1391</v>
      </c>
      <c r="K21" s="25">
        <v>322263.302</v>
      </c>
      <c r="L21" s="24">
        <v>21234</v>
      </c>
      <c r="M21" s="26">
        <v>636793.421</v>
      </c>
    </row>
    <row r="22" spans="1:13" ht="15" customHeight="1">
      <c r="A22" s="23" t="s">
        <v>20</v>
      </c>
      <c r="B22" s="19">
        <f t="shared" si="1"/>
        <v>31007</v>
      </c>
      <c r="C22" s="20">
        <f t="shared" si="0"/>
        <v>2030346.46</v>
      </c>
      <c r="D22" s="24">
        <v>5680</v>
      </c>
      <c r="E22" s="25">
        <v>119988.521</v>
      </c>
      <c r="F22" s="24">
        <v>2340</v>
      </c>
      <c r="G22" s="25">
        <v>58225.717</v>
      </c>
      <c r="H22" s="24">
        <v>1098</v>
      </c>
      <c r="I22" s="25">
        <v>47268.354</v>
      </c>
      <c r="J22" s="24">
        <v>1931</v>
      </c>
      <c r="K22" s="25">
        <v>873514.983</v>
      </c>
      <c r="L22" s="24">
        <v>19958</v>
      </c>
      <c r="M22" s="26">
        <v>931348.885</v>
      </c>
    </row>
    <row r="23" spans="1:13" ht="15" customHeight="1">
      <c r="A23" s="99" t="s">
        <v>21</v>
      </c>
      <c r="B23" s="100">
        <f t="shared" si="1"/>
        <v>26607</v>
      </c>
      <c r="C23" s="25">
        <f t="shared" si="0"/>
        <v>1763116.887</v>
      </c>
      <c r="D23" s="100">
        <v>3439</v>
      </c>
      <c r="E23" s="25">
        <v>66312.302</v>
      </c>
      <c r="F23" s="100">
        <v>1829</v>
      </c>
      <c r="G23" s="25">
        <v>49710.454</v>
      </c>
      <c r="H23" s="100">
        <v>978</v>
      </c>
      <c r="I23" s="25">
        <v>37928.049</v>
      </c>
      <c r="J23" s="100">
        <v>1565</v>
      </c>
      <c r="K23" s="25">
        <v>718775.347</v>
      </c>
      <c r="L23" s="100">
        <v>18796</v>
      </c>
      <c r="M23" s="101">
        <v>890390.735</v>
      </c>
    </row>
    <row r="24" spans="1:13" ht="15" customHeight="1">
      <c r="A24" s="99" t="s">
        <v>96</v>
      </c>
      <c r="B24" s="100">
        <f>D24+F24+H24+J24+L24</f>
        <v>18817</v>
      </c>
      <c r="C24" s="25">
        <f>E24+G24+I24+K24+M24</f>
        <v>798366.619</v>
      </c>
      <c r="D24" s="100">
        <v>3357</v>
      </c>
      <c r="E24" s="25">
        <v>44976.038</v>
      </c>
      <c r="F24" s="100">
        <v>1302</v>
      </c>
      <c r="G24" s="25">
        <v>25266.114</v>
      </c>
      <c r="H24" s="100">
        <v>210</v>
      </c>
      <c r="I24" s="25">
        <v>5451.656</v>
      </c>
      <c r="J24" s="100">
        <v>981</v>
      </c>
      <c r="K24" s="25">
        <v>275155.834</v>
      </c>
      <c r="L24" s="100">
        <v>12967</v>
      </c>
      <c r="M24" s="101">
        <v>447516.977</v>
      </c>
    </row>
    <row r="25" spans="1:13" s="27" customFormat="1" ht="15" customHeight="1" thickBot="1">
      <c r="A25" s="95" t="s">
        <v>22</v>
      </c>
      <c r="B25" s="96">
        <f aca="true" t="shared" si="2" ref="B25:M25">SUM(B8:B24)</f>
        <v>352121</v>
      </c>
      <c r="C25" s="97">
        <f t="shared" si="2"/>
        <v>16021845.59248</v>
      </c>
      <c r="D25" s="96">
        <f t="shared" si="2"/>
        <v>69813</v>
      </c>
      <c r="E25" s="98">
        <f t="shared" si="2"/>
        <v>1020114.38148</v>
      </c>
      <c r="F25" s="96">
        <f t="shared" si="2"/>
        <v>36098</v>
      </c>
      <c r="G25" s="98">
        <f t="shared" si="2"/>
        <v>701622.0989999999</v>
      </c>
      <c r="H25" s="96">
        <f t="shared" si="2"/>
        <v>8967</v>
      </c>
      <c r="I25" s="98">
        <f t="shared" si="2"/>
        <v>284251.07300000003</v>
      </c>
      <c r="J25" s="96">
        <f t="shared" si="2"/>
        <v>17405</v>
      </c>
      <c r="K25" s="98">
        <f t="shared" si="2"/>
        <v>5802697.887</v>
      </c>
      <c r="L25" s="96">
        <f t="shared" si="2"/>
        <v>219838</v>
      </c>
      <c r="M25" s="98">
        <f t="shared" si="2"/>
        <v>8213160.152000001</v>
      </c>
    </row>
    <row r="26" spans="1:13" s="27" customFormat="1" ht="15" customHeight="1">
      <c r="A26" s="28"/>
      <c r="B26" s="29"/>
      <c r="C26" s="30"/>
      <c r="D26" s="31"/>
      <c r="E26" s="30"/>
      <c r="F26" s="31"/>
      <c r="G26" s="30"/>
      <c r="H26" s="31"/>
      <c r="I26" s="30"/>
      <c r="J26" s="31"/>
      <c r="K26" s="30"/>
      <c r="L26" s="31"/>
      <c r="M26" s="30"/>
    </row>
    <row r="27" spans="1:13" ht="12.75">
      <c r="A27" s="145" t="s">
        <v>32</v>
      </c>
      <c r="B27" s="146"/>
      <c r="C27" s="146"/>
      <c r="D27" s="146"/>
      <c r="E27" s="146"/>
      <c r="F27" s="146"/>
      <c r="G27" s="146"/>
      <c r="H27" s="146"/>
      <c r="I27" s="146"/>
      <c r="J27" s="32"/>
      <c r="K27" s="33"/>
      <c r="L27" s="32"/>
      <c r="M27" s="33"/>
    </row>
    <row r="28" spans="1:13" s="36" customFormat="1" ht="12.75">
      <c r="A28" s="148" t="s">
        <v>35</v>
      </c>
      <c r="B28" s="149"/>
      <c r="C28" s="149"/>
      <c r="D28" s="149"/>
      <c r="E28" s="149"/>
      <c r="F28" s="149"/>
      <c r="G28" s="149"/>
      <c r="H28" s="149"/>
      <c r="I28" s="149"/>
      <c r="J28" s="34"/>
      <c r="K28" s="35"/>
      <c r="L28" s="34"/>
      <c r="M28" s="35"/>
    </row>
    <row r="29" spans="1:13" s="36" customFormat="1" ht="12.75">
      <c r="A29" s="37" t="s">
        <v>33</v>
      </c>
      <c r="B29" s="38"/>
      <c r="C29" s="39"/>
      <c r="D29" s="38"/>
      <c r="E29" s="39"/>
      <c r="F29" s="38"/>
      <c r="G29" s="39"/>
      <c r="H29" s="38"/>
      <c r="I29" s="39"/>
      <c r="J29" s="34"/>
      <c r="K29" s="35" t="s">
        <v>32</v>
      </c>
      <c r="L29" s="34" t="s">
        <v>32</v>
      </c>
      <c r="M29" s="35" t="s">
        <v>32</v>
      </c>
    </row>
    <row r="30" spans="1:13" ht="12.75">
      <c r="A30" s="40" t="s">
        <v>32</v>
      </c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0"/>
      <c r="C31" s="17"/>
      <c r="E31" s="17"/>
      <c r="G31" s="17"/>
      <c r="I31" s="17"/>
      <c r="K31" s="17"/>
      <c r="M31" s="17"/>
    </row>
    <row r="32" spans="1:13" ht="15.75">
      <c r="A32" s="41"/>
      <c r="B32" s="147"/>
      <c r="C32" s="147"/>
      <c r="D32" s="147"/>
      <c r="E32" s="144"/>
      <c r="F32" s="144"/>
      <c r="G32" s="4"/>
      <c r="I32" s="4"/>
      <c r="J32" s="42"/>
      <c r="K32" s="43"/>
      <c r="L32" s="3"/>
      <c r="M32" s="4"/>
    </row>
    <row r="33" spans="1:6" ht="15.75">
      <c r="A33" s="44"/>
      <c r="B33" s="143"/>
      <c r="C33" s="143"/>
      <c r="D33" s="143"/>
      <c r="E33" s="45"/>
      <c r="F33" s="46"/>
    </row>
    <row r="34" spans="1:8" ht="30" customHeight="1">
      <c r="A34" s="47"/>
      <c r="B34" s="147"/>
      <c r="C34" s="147"/>
      <c r="D34" s="147"/>
      <c r="E34" s="144"/>
      <c r="F34" s="144"/>
      <c r="H34" s="17" t="s">
        <v>32</v>
      </c>
    </row>
    <row r="35" spans="1:5" ht="12.75">
      <c r="A35" s="48"/>
      <c r="B35" s="143"/>
      <c r="C35" s="143"/>
      <c r="D35" s="143"/>
      <c r="E35" s="49"/>
    </row>
    <row r="36" spans="1:13" ht="12.75">
      <c r="A36" s="48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</row>
    <row r="38" ht="12.75">
      <c r="D38" s="5"/>
    </row>
  </sheetData>
  <sheetProtection/>
  <mergeCells count="21">
    <mergeCell ref="B33:D33"/>
    <mergeCell ref="D5:E5"/>
    <mergeCell ref="B35:D35"/>
    <mergeCell ref="H5:I5"/>
    <mergeCell ref="F5:G5"/>
    <mergeCell ref="E32:F32"/>
    <mergeCell ref="A27:I27"/>
    <mergeCell ref="E34:F34"/>
    <mergeCell ref="B34:D34"/>
    <mergeCell ref="B32:D32"/>
    <mergeCell ref="A28:I28"/>
    <mergeCell ref="B5:B6"/>
    <mergeCell ref="J1:M1"/>
    <mergeCell ref="I2:M2"/>
    <mergeCell ref="A3:M3"/>
    <mergeCell ref="A4:A6"/>
    <mergeCell ref="B4:C4"/>
    <mergeCell ref="D4:M4"/>
    <mergeCell ref="L5:M5"/>
    <mergeCell ref="J5:K5"/>
    <mergeCell ref="C5:C6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8"/>
  <sheetViews>
    <sheetView zoomScalePageLayoutView="0" workbookViewId="0" topLeftCell="A10">
      <selection activeCell="B29" sqref="B29:M31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4" width="11.421875" style="2" customWidth="1"/>
    <col min="15" max="15" width="45.00390625" style="2" customWidth="1"/>
    <col min="16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34</v>
      </c>
      <c r="J1" s="156" t="s">
        <v>83</v>
      </c>
      <c r="K1" s="156"/>
      <c r="L1" s="156"/>
      <c r="M1" s="156"/>
      <c r="N1" s="6"/>
      <c r="O1" s="6"/>
      <c r="P1" s="6"/>
      <c r="Q1" s="6"/>
    </row>
    <row r="2" spans="1:13" ht="14.25" customHeight="1">
      <c r="A2" s="50"/>
      <c r="B2" s="8"/>
      <c r="C2" s="9"/>
      <c r="D2" s="8"/>
      <c r="E2" s="9"/>
      <c r="F2" s="8"/>
      <c r="G2" s="9"/>
      <c r="H2" s="3"/>
      <c r="I2" s="128"/>
      <c r="J2" s="128"/>
      <c r="K2" s="128"/>
      <c r="L2" s="128"/>
      <c r="M2" s="128"/>
    </row>
    <row r="3" spans="1:15" ht="42" customHeight="1" thickBot="1">
      <c r="A3" s="157" t="s">
        <v>102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O3" s="85"/>
    </row>
    <row r="4" spans="1:13" ht="13.5" customHeight="1" thickBot="1">
      <c r="A4" s="158" t="s">
        <v>87</v>
      </c>
      <c r="B4" s="133" t="s">
        <v>24</v>
      </c>
      <c r="C4" s="134"/>
      <c r="D4" s="160" t="s">
        <v>26</v>
      </c>
      <c r="E4" s="161"/>
      <c r="F4" s="161"/>
      <c r="G4" s="161"/>
      <c r="H4" s="161"/>
      <c r="I4" s="161"/>
      <c r="J4" s="161"/>
      <c r="K4" s="161"/>
      <c r="L4" s="161"/>
      <c r="M4" s="161"/>
    </row>
    <row r="5" spans="1:13" ht="66" customHeight="1" thickBot="1">
      <c r="A5" s="158"/>
      <c r="B5" s="125" t="s">
        <v>36</v>
      </c>
      <c r="C5" s="154" t="s">
        <v>88</v>
      </c>
      <c r="D5" s="152" t="s">
        <v>89</v>
      </c>
      <c r="E5" s="150"/>
      <c r="F5" s="150" t="s">
        <v>90</v>
      </c>
      <c r="G5" s="150"/>
      <c r="H5" s="150" t="s">
        <v>91</v>
      </c>
      <c r="I5" s="150"/>
      <c r="J5" s="150" t="s">
        <v>53</v>
      </c>
      <c r="K5" s="150"/>
      <c r="L5" s="150" t="s">
        <v>30</v>
      </c>
      <c r="M5" s="150"/>
    </row>
    <row r="6" spans="1:13" ht="42.75" customHeight="1" thickBot="1">
      <c r="A6" s="159"/>
      <c r="B6" s="126"/>
      <c r="C6" s="155"/>
      <c r="D6" s="51" t="s">
        <v>25</v>
      </c>
      <c r="E6" s="52" t="s">
        <v>31</v>
      </c>
      <c r="F6" s="53" t="s">
        <v>25</v>
      </c>
      <c r="G6" s="52" t="s">
        <v>31</v>
      </c>
      <c r="H6" s="53" t="s">
        <v>25</v>
      </c>
      <c r="I6" s="52" t="s">
        <v>31</v>
      </c>
      <c r="J6" s="53" t="s">
        <v>25</v>
      </c>
      <c r="K6" s="52" t="s">
        <v>31</v>
      </c>
      <c r="L6" s="53" t="s">
        <v>25</v>
      </c>
      <c r="M6" s="52" t="s">
        <v>31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54" t="s">
        <v>37</v>
      </c>
      <c r="B8" s="19">
        <f aca="true" t="shared" si="0" ref="B8:B23">D8+F8+H8+J8+L8</f>
        <v>13349</v>
      </c>
      <c r="C8" s="20">
        <f aca="true" t="shared" si="1" ref="C8:C23">E8+G8+I8+K8+M8</f>
        <v>458339.57899999997</v>
      </c>
      <c r="D8" s="19">
        <v>3256</v>
      </c>
      <c r="E8" s="21">
        <v>36468.92</v>
      </c>
      <c r="F8" s="19">
        <v>1832</v>
      </c>
      <c r="G8" s="21">
        <v>26947.03</v>
      </c>
      <c r="H8" s="19">
        <v>322</v>
      </c>
      <c r="I8" s="21">
        <v>6928.476</v>
      </c>
      <c r="J8" s="19">
        <v>576</v>
      </c>
      <c r="K8" s="21">
        <v>164376.376</v>
      </c>
      <c r="L8" s="19">
        <v>7363</v>
      </c>
      <c r="M8" s="22">
        <v>223618.777</v>
      </c>
    </row>
    <row r="9" spans="1:13" ht="15" customHeight="1">
      <c r="A9" s="55" t="s">
        <v>38</v>
      </c>
      <c r="B9" s="19">
        <f t="shared" si="0"/>
        <v>19940</v>
      </c>
      <c r="C9" s="20">
        <f t="shared" si="1"/>
        <v>893106.9739999999</v>
      </c>
      <c r="D9" s="24">
        <v>3076</v>
      </c>
      <c r="E9" s="25">
        <v>40563.936</v>
      </c>
      <c r="F9" s="24">
        <v>2247</v>
      </c>
      <c r="G9" s="25">
        <v>43645.768</v>
      </c>
      <c r="H9" s="24">
        <v>250</v>
      </c>
      <c r="I9" s="25">
        <v>7381.874</v>
      </c>
      <c r="J9" s="24">
        <v>964</v>
      </c>
      <c r="K9" s="25">
        <v>294046.659</v>
      </c>
      <c r="L9" s="24">
        <v>13403</v>
      </c>
      <c r="M9" s="26">
        <v>507468.737</v>
      </c>
    </row>
    <row r="10" spans="1:13" ht="15" customHeight="1">
      <c r="A10" s="55" t="s">
        <v>39</v>
      </c>
      <c r="B10" s="19">
        <f t="shared" si="0"/>
        <v>33081</v>
      </c>
      <c r="C10" s="20">
        <f t="shared" si="1"/>
        <v>1377752.389</v>
      </c>
      <c r="D10" s="24">
        <v>4707</v>
      </c>
      <c r="E10" s="25">
        <v>54049.863</v>
      </c>
      <c r="F10" s="24">
        <v>3318</v>
      </c>
      <c r="G10" s="25">
        <v>55363.482</v>
      </c>
      <c r="H10" s="24">
        <v>453</v>
      </c>
      <c r="I10" s="25">
        <v>10411.911</v>
      </c>
      <c r="J10" s="24">
        <v>1807</v>
      </c>
      <c r="K10" s="25">
        <v>530425.646</v>
      </c>
      <c r="L10" s="24">
        <v>22796</v>
      </c>
      <c r="M10" s="26">
        <v>727501.487</v>
      </c>
    </row>
    <row r="11" spans="1:13" ht="15" customHeight="1">
      <c r="A11" s="55" t="s">
        <v>40</v>
      </c>
      <c r="B11" s="19">
        <f t="shared" si="0"/>
        <v>17529</v>
      </c>
      <c r="C11" s="20">
        <f t="shared" si="1"/>
        <v>921398.535</v>
      </c>
      <c r="D11" s="24">
        <v>2813</v>
      </c>
      <c r="E11" s="25">
        <v>51665.682</v>
      </c>
      <c r="F11" s="24">
        <v>1861</v>
      </c>
      <c r="G11" s="25">
        <v>49993.717</v>
      </c>
      <c r="H11" s="24">
        <v>757</v>
      </c>
      <c r="I11" s="25">
        <v>27436.957</v>
      </c>
      <c r="J11" s="24">
        <v>711</v>
      </c>
      <c r="K11" s="25">
        <v>257806.176</v>
      </c>
      <c r="L11" s="24">
        <v>11387</v>
      </c>
      <c r="M11" s="26">
        <v>534496.003</v>
      </c>
    </row>
    <row r="12" spans="1:13" ht="15" customHeight="1">
      <c r="A12" s="55" t="s">
        <v>41</v>
      </c>
      <c r="B12" s="19">
        <f t="shared" si="0"/>
        <v>23597</v>
      </c>
      <c r="C12" s="20">
        <f t="shared" si="1"/>
        <v>1113158.972</v>
      </c>
      <c r="D12" s="24">
        <v>5047</v>
      </c>
      <c r="E12" s="25">
        <v>59741.81</v>
      </c>
      <c r="F12" s="24">
        <v>3412</v>
      </c>
      <c r="G12" s="25">
        <v>54021.307</v>
      </c>
      <c r="H12" s="24">
        <v>568</v>
      </c>
      <c r="I12" s="25">
        <v>13811.18</v>
      </c>
      <c r="J12" s="24">
        <v>1261</v>
      </c>
      <c r="K12" s="25">
        <v>536989.706</v>
      </c>
      <c r="L12" s="24">
        <v>13309</v>
      </c>
      <c r="M12" s="26">
        <v>448594.969</v>
      </c>
    </row>
    <row r="13" spans="1:13" ht="15" customHeight="1">
      <c r="A13" s="55" t="s">
        <v>42</v>
      </c>
      <c r="B13" s="19">
        <f t="shared" si="0"/>
        <v>19317</v>
      </c>
      <c r="C13" s="20">
        <f t="shared" si="1"/>
        <v>737656.747</v>
      </c>
      <c r="D13" s="24">
        <v>3638</v>
      </c>
      <c r="E13" s="25">
        <v>42388.563</v>
      </c>
      <c r="F13" s="24">
        <v>1584</v>
      </c>
      <c r="G13" s="25">
        <v>30054.096</v>
      </c>
      <c r="H13" s="24">
        <v>329</v>
      </c>
      <c r="I13" s="25">
        <v>9713.382</v>
      </c>
      <c r="J13" s="24">
        <v>924</v>
      </c>
      <c r="K13" s="25">
        <v>247103.427</v>
      </c>
      <c r="L13" s="24">
        <v>12842</v>
      </c>
      <c r="M13" s="26">
        <v>408397.279</v>
      </c>
    </row>
    <row r="14" spans="1:13" ht="15" customHeight="1">
      <c r="A14" s="55" t="s">
        <v>43</v>
      </c>
      <c r="B14" s="19">
        <f t="shared" si="0"/>
        <v>13430</v>
      </c>
      <c r="C14" s="20">
        <f t="shared" si="1"/>
        <v>577319.961</v>
      </c>
      <c r="D14" s="24">
        <v>2117</v>
      </c>
      <c r="E14" s="25">
        <v>27232.149</v>
      </c>
      <c r="F14" s="24">
        <v>1416</v>
      </c>
      <c r="G14" s="25">
        <v>23863.302</v>
      </c>
      <c r="H14" s="24">
        <v>327</v>
      </c>
      <c r="I14" s="25">
        <v>10477.799</v>
      </c>
      <c r="J14" s="24">
        <v>633</v>
      </c>
      <c r="K14" s="25">
        <v>188013.992</v>
      </c>
      <c r="L14" s="24">
        <v>8937</v>
      </c>
      <c r="M14" s="26">
        <v>327732.719</v>
      </c>
    </row>
    <row r="15" spans="1:13" ht="15" customHeight="1">
      <c r="A15" s="55" t="s">
        <v>44</v>
      </c>
      <c r="B15" s="19">
        <f t="shared" si="0"/>
        <v>32710</v>
      </c>
      <c r="C15" s="20">
        <f t="shared" si="1"/>
        <v>1220894.24548</v>
      </c>
      <c r="D15" s="24">
        <v>12133</v>
      </c>
      <c r="E15" s="25">
        <v>207339.75248</v>
      </c>
      <c r="F15" s="24">
        <v>3963</v>
      </c>
      <c r="G15" s="25">
        <v>76585.156</v>
      </c>
      <c r="H15" s="24">
        <v>727</v>
      </c>
      <c r="I15" s="25">
        <v>17839.532</v>
      </c>
      <c r="J15" s="24">
        <v>1154</v>
      </c>
      <c r="K15" s="25">
        <v>348914.68</v>
      </c>
      <c r="L15" s="24">
        <v>14733</v>
      </c>
      <c r="M15" s="26">
        <v>570215.125</v>
      </c>
    </row>
    <row r="16" spans="1:13" ht="15" customHeight="1">
      <c r="A16" s="55" t="s">
        <v>45</v>
      </c>
      <c r="B16" s="19">
        <f t="shared" si="0"/>
        <v>15866</v>
      </c>
      <c r="C16" s="20">
        <f t="shared" si="1"/>
        <v>570828.305</v>
      </c>
      <c r="D16" s="24">
        <v>2504</v>
      </c>
      <c r="E16" s="25">
        <v>26380.985</v>
      </c>
      <c r="F16" s="24">
        <v>1809</v>
      </c>
      <c r="G16" s="25">
        <v>30266.414</v>
      </c>
      <c r="H16" s="24">
        <v>332</v>
      </c>
      <c r="I16" s="25">
        <v>6255.652</v>
      </c>
      <c r="J16" s="24">
        <v>840</v>
      </c>
      <c r="K16" s="25">
        <v>193157.478</v>
      </c>
      <c r="L16" s="24">
        <v>10381</v>
      </c>
      <c r="M16" s="26">
        <v>314767.776</v>
      </c>
    </row>
    <row r="17" spans="1:13" ht="15" customHeight="1">
      <c r="A17" s="55" t="s">
        <v>46</v>
      </c>
      <c r="B17" s="19">
        <f t="shared" si="0"/>
        <v>13182</v>
      </c>
      <c r="C17" s="20">
        <f t="shared" si="1"/>
        <v>478391.748</v>
      </c>
      <c r="D17" s="24">
        <v>3210</v>
      </c>
      <c r="E17" s="25">
        <v>37076.358</v>
      </c>
      <c r="F17" s="24">
        <v>2038</v>
      </c>
      <c r="G17" s="25">
        <v>26972.011</v>
      </c>
      <c r="H17" s="24">
        <v>372</v>
      </c>
      <c r="I17" s="25">
        <v>6836.555</v>
      </c>
      <c r="J17" s="24">
        <v>593</v>
      </c>
      <c r="K17" s="25">
        <v>189577.442</v>
      </c>
      <c r="L17" s="24">
        <v>6969</v>
      </c>
      <c r="M17" s="26">
        <v>217929.382</v>
      </c>
    </row>
    <row r="18" spans="1:13" ht="15" customHeight="1">
      <c r="A18" s="55" t="s">
        <v>47</v>
      </c>
      <c r="B18" s="19">
        <f t="shared" si="0"/>
        <v>20592</v>
      </c>
      <c r="C18" s="20">
        <f t="shared" si="1"/>
        <v>1144266.826</v>
      </c>
      <c r="D18" s="24">
        <v>3597</v>
      </c>
      <c r="E18" s="25">
        <v>78165.911</v>
      </c>
      <c r="F18" s="24">
        <v>1913</v>
      </c>
      <c r="G18" s="25">
        <v>64686.842</v>
      </c>
      <c r="H18" s="24">
        <v>1245</v>
      </c>
      <c r="I18" s="25">
        <v>53381.194</v>
      </c>
      <c r="J18" s="24">
        <v>978</v>
      </c>
      <c r="K18" s="25">
        <v>323748.201</v>
      </c>
      <c r="L18" s="24">
        <v>12859</v>
      </c>
      <c r="M18" s="26">
        <v>624284.678</v>
      </c>
    </row>
    <row r="19" spans="1:13" ht="15" customHeight="1">
      <c r="A19" s="55" t="s">
        <v>48</v>
      </c>
      <c r="B19" s="19">
        <f t="shared" si="0"/>
        <v>13185</v>
      </c>
      <c r="C19" s="20">
        <f t="shared" si="1"/>
        <v>567483.673</v>
      </c>
      <c r="D19" s="24">
        <v>2955</v>
      </c>
      <c r="E19" s="25">
        <v>41971.353</v>
      </c>
      <c r="F19" s="24">
        <v>1800</v>
      </c>
      <c r="G19" s="25">
        <v>34192.392</v>
      </c>
      <c r="H19" s="24">
        <v>329</v>
      </c>
      <c r="I19" s="25">
        <v>10850.832</v>
      </c>
      <c r="J19" s="24">
        <v>694</v>
      </c>
      <c r="K19" s="25">
        <v>224185.51</v>
      </c>
      <c r="L19" s="24">
        <v>7407</v>
      </c>
      <c r="M19" s="26">
        <v>256283.586</v>
      </c>
    </row>
    <row r="20" spans="1:13" ht="15" customHeight="1">
      <c r="A20" s="55" t="s">
        <v>49</v>
      </c>
      <c r="B20" s="19">
        <f t="shared" si="0"/>
        <v>8586</v>
      </c>
      <c r="C20" s="20">
        <f t="shared" si="1"/>
        <v>301052.10699999996</v>
      </c>
      <c r="D20" s="24">
        <v>2285</v>
      </c>
      <c r="E20" s="25">
        <v>21379.848</v>
      </c>
      <c r="F20" s="24">
        <v>1080</v>
      </c>
      <c r="G20" s="25">
        <v>12971.953</v>
      </c>
      <c r="H20" s="24">
        <v>322</v>
      </c>
      <c r="I20" s="25">
        <v>6237.562</v>
      </c>
      <c r="J20" s="24">
        <v>402</v>
      </c>
      <c r="K20" s="25">
        <v>114643.128</v>
      </c>
      <c r="L20" s="24">
        <v>4497</v>
      </c>
      <c r="M20" s="26">
        <v>145819.616</v>
      </c>
    </row>
    <row r="21" spans="1:13" ht="15" customHeight="1">
      <c r="A21" s="55" t="s">
        <v>97</v>
      </c>
      <c r="B21" s="19">
        <f t="shared" si="0"/>
        <v>31326</v>
      </c>
      <c r="C21" s="20">
        <f t="shared" si="1"/>
        <v>1068365.565</v>
      </c>
      <c r="D21" s="24">
        <v>5999</v>
      </c>
      <c r="E21" s="25">
        <v>64412.39</v>
      </c>
      <c r="F21" s="24">
        <v>2354</v>
      </c>
      <c r="G21" s="25">
        <v>38856.344</v>
      </c>
      <c r="H21" s="24">
        <v>348</v>
      </c>
      <c r="I21" s="25">
        <v>6040.108</v>
      </c>
      <c r="J21" s="24">
        <v>1391</v>
      </c>
      <c r="K21" s="25">
        <v>322263.302</v>
      </c>
      <c r="L21" s="24">
        <v>21234</v>
      </c>
      <c r="M21" s="26">
        <v>636793.421</v>
      </c>
    </row>
    <row r="22" spans="1:13" ht="15" customHeight="1">
      <c r="A22" s="55" t="s">
        <v>50</v>
      </c>
      <c r="B22" s="19">
        <f t="shared" si="0"/>
        <v>31007</v>
      </c>
      <c r="C22" s="20">
        <f t="shared" si="1"/>
        <v>2030346.46</v>
      </c>
      <c r="D22" s="24">
        <v>5680</v>
      </c>
      <c r="E22" s="25">
        <v>119988.521</v>
      </c>
      <c r="F22" s="24">
        <v>2340</v>
      </c>
      <c r="G22" s="25">
        <v>58225.717</v>
      </c>
      <c r="H22" s="24">
        <v>1098</v>
      </c>
      <c r="I22" s="25">
        <v>47268.354</v>
      </c>
      <c r="J22" s="24">
        <v>1931</v>
      </c>
      <c r="K22" s="25">
        <v>873514.983</v>
      </c>
      <c r="L22" s="24">
        <v>19958</v>
      </c>
      <c r="M22" s="26">
        <v>931348.885</v>
      </c>
    </row>
    <row r="23" spans="1:13" ht="15" customHeight="1">
      <c r="A23" s="56" t="s">
        <v>51</v>
      </c>
      <c r="B23" s="93">
        <f t="shared" si="0"/>
        <v>26607</v>
      </c>
      <c r="C23" s="94">
        <f t="shared" si="1"/>
        <v>1763116.887</v>
      </c>
      <c r="D23" s="102">
        <v>3439</v>
      </c>
      <c r="E23" s="103">
        <v>66312.302</v>
      </c>
      <c r="F23" s="102">
        <v>1829</v>
      </c>
      <c r="G23" s="103">
        <v>49710.454</v>
      </c>
      <c r="H23" s="102">
        <v>978</v>
      </c>
      <c r="I23" s="103">
        <v>37928.049</v>
      </c>
      <c r="J23" s="102">
        <v>1565</v>
      </c>
      <c r="K23" s="103">
        <v>718775.347</v>
      </c>
      <c r="L23" s="102">
        <v>18796</v>
      </c>
      <c r="M23" s="104">
        <v>890390.735</v>
      </c>
    </row>
    <row r="24" spans="1:13" ht="15" customHeight="1">
      <c r="A24" s="108" t="s">
        <v>98</v>
      </c>
      <c r="B24" s="100">
        <f>D24+F24+H24+J24+L24</f>
        <v>18817</v>
      </c>
      <c r="C24" s="25">
        <f>E24+G24+I24+K24+M24</f>
        <v>798366.619</v>
      </c>
      <c r="D24" s="100">
        <v>3357</v>
      </c>
      <c r="E24" s="25">
        <v>44976.038</v>
      </c>
      <c r="F24" s="100">
        <v>1302</v>
      </c>
      <c r="G24" s="25">
        <v>25266.114</v>
      </c>
      <c r="H24" s="100">
        <v>210</v>
      </c>
      <c r="I24" s="25">
        <v>5451.656</v>
      </c>
      <c r="J24" s="100">
        <v>981</v>
      </c>
      <c r="K24" s="25">
        <v>275155.834</v>
      </c>
      <c r="L24" s="100">
        <v>12967</v>
      </c>
      <c r="M24" s="101">
        <v>447516.977</v>
      </c>
    </row>
    <row r="25" spans="1:13" s="27" customFormat="1" ht="15" customHeight="1" thickBot="1">
      <c r="A25" s="105" t="s">
        <v>23</v>
      </c>
      <c r="B25" s="96">
        <f aca="true" t="shared" si="2" ref="B25:M25">SUM(B8:B24)</f>
        <v>352121</v>
      </c>
      <c r="C25" s="97">
        <f t="shared" si="2"/>
        <v>16021845.59248</v>
      </c>
      <c r="D25" s="96">
        <f t="shared" si="2"/>
        <v>69813</v>
      </c>
      <c r="E25" s="106">
        <f t="shared" si="2"/>
        <v>1020114.38148</v>
      </c>
      <c r="F25" s="96">
        <f t="shared" si="2"/>
        <v>36098</v>
      </c>
      <c r="G25" s="107">
        <f t="shared" si="2"/>
        <v>701622.0989999999</v>
      </c>
      <c r="H25" s="96">
        <f t="shared" si="2"/>
        <v>8967</v>
      </c>
      <c r="I25" s="107">
        <f t="shared" si="2"/>
        <v>284251.07300000003</v>
      </c>
      <c r="J25" s="96">
        <f t="shared" si="2"/>
        <v>17405</v>
      </c>
      <c r="K25" s="107">
        <f t="shared" si="2"/>
        <v>5802697.887</v>
      </c>
      <c r="L25" s="96">
        <f t="shared" si="2"/>
        <v>219838</v>
      </c>
      <c r="M25" s="97">
        <f t="shared" si="2"/>
        <v>8213160.152000001</v>
      </c>
    </row>
    <row r="26" spans="1:13" s="27" customFormat="1" ht="15" customHeight="1">
      <c r="A26" s="28"/>
      <c r="B26" s="29"/>
      <c r="C26" s="30"/>
      <c r="D26" s="31"/>
      <c r="E26" s="30"/>
      <c r="F26" s="31"/>
      <c r="G26" s="30"/>
      <c r="H26" s="31"/>
      <c r="I26" s="30"/>
      <c r="J26" s="31"/>
      <c r="K26" s="30"/>
      <c r="L26" s="31"/>
      <c r="M26" s="30"/>
    </row>
    <row r="27" spans="1:13" s="36" customFormat="1" ht="12.75">
      <c r="A27" s="57" t="s">
        <v>54</v>
      </c>
      <c r="B27" s="58"/>
      <c r="C27" s="57"/>
      <c r="D27" s="58"/>
      <c r="E27" s="57"/>
      <c r="F27" s="59"/>
      <c r="G27" s="59"/>
      <c r="H27" s="59"/>
      <c r="I27" s="59"/>
      <c r="J27" s="60"/>
      <c r="K27" s="61"/>
      <c r="L27" s="60"/>
      <c r="M27" s="61"/>
    </row>
    <row r="28" spans="1:13" s="36" customFormat="1" ht="12.75">
      <c r="A28" s="151" t="s">
        <v>52</v>
      </c>
      <c r="B28" s="151"/>
      <c r="C28" s="151"/>
      <c r="D28" s="151"/>
      <c r="E28" s="151"/>
      <c r="F28" s="62"/>
      <c r="G28" s="62"/>
      <c r="H28" s="62"/>
      <c r="I28" s="62"/>
      <c r="J28" s="34"/>
      <c r="K28" s="35"/>
      <c r="L28" s="34"/>
      <c r="M28" s="35"/>
    </row>
    <row r="29" spans="1:13" ht="12.75">
      <c r="A29" s="63"/>
      <c r="B29" s="64"/>
      <c r="C29" s="65"/>
      <c r="D29" s="44"/>
      <c r="E29" s="65"/>
      <c r="F29" s="44"/>
      <c r="G29" s="65"/>
      <c r="H29" s="44"/>
      <c r="I29" s="65"/>
      <c r="J29" s="66"/>
      <c r="K29" s="67"/>
      <c r="L29" s="66"/>
      <c r="M29" s="67"/>
    </row>
    <row r="30" spans="1:13" ht="12.75">
      <c r="A30" s="40" t="s">
        <v>32</v>
      </c>
      <c r="B30" s="68"/>
      <c r="C30" s="69"/>
      <c r="D30" s="70"/>
      <c r="E30" s="69"/>
      <c r="F30" s="70"/>
      <c r="G30" s="69"/>
      <c r="H30" s="70"/>
      <c r="I30" s="69"/>
      <c r="J30" s="70"/>
      <c r="K30" s="71"/>
      <c r="L30" s="70"/>
      <c r="M30" s="69"/>
    </row>
    <row r="31" spans="1:13" ht="12.75">
      <c r="A31" s="40"/>
      <c r="C31" s="17"/>
      <c r="E31" s="17"/>
      <c r="G31" s="17"/>
      <c r="I31" s="17"/>
      <c r="K31" s="17"/>
      <c r="M31" s="17"/>
    </row>
    <row r="32" spans="1:13" ht="15.75">
      <c r="A32" s="41"/>
      <c r="B32" s="147"/>
      <c r="C32" s="147"/>
      <c r="D32" s="147"/>
      <c r="E32" s="153"/>
      <c r="F32" s="153"/>
      <c r="G32" s="72"/>
      <c r="I32" s="4"/>
      <c r="J32" s="42"/>
      <c r="K32" s="43"/>
      <c r="L32" s="3"/>
      <c r="M32" s="4"/>
    </row>
    <row r="33" spans="1:6" ht="15.75">
      <c r="A33" s="44"/>
      <c r="B33" s="143"/>
      <c r="C33" s="143"/>
      <c r="D33" s="143"/>
      <c r="E33" s="45"/>
      <c r="F33" s="46"/>
    </row>
    <row r="34" spans="1:6" ht="30" customHeight="1">
      <c r="A34" s="47"/>
      <c r="B34" s="147"/>
      <c r="C34" s="147"/>
      <c r="D34" s="147"/>
      <c r="E34" s="153"/>
      <c r="F34" s="153"/>
    </row>
    <row r="35" spans="1:5" ht="12.75">
      <c r="A35" s="48"/>
      <c r="B35" s="143"/>
      <c r="C35" s="143"/>
      <c r="D35" s="143"/>
      <c r="E35" s="49"/>
    </row>
    <row r="36" spans="1:13" ht="12.75">
      <c r="A36" s="48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</row>
    <row r="38" ht="12.75">
      <c r="D38" s="5"/>
    </row>
  </sheetData>
  <sheetProtection/>
  <mergeCells count="20">
    <mergeCell ref="C5:C6"/>
    <mergeCell ref="J5:K5"/>
    <mergeCell ref="B33:D33"/>
    <mergeCell ref="J1:M1"/>
    <mergeCell ref="I2:M2"/>
    <mergeCell ref="A3:M3"/>
    <mergeCell ref="A4:A6"/>
    <mergeCell ref="B4:C4"/>
    <mergeCell ref="D4:M4"/>
    <mergeCell ref="B5:B6"/>
    <mergeCell ref="B32:D32"/>
    <mergeCell ref="H5:I5"/>
    <mergeCell ref="B34:D34"/>
    <mergeCell ref="A28:E28"/>
    <mergeCell ref="L5:M5"/>
    <mergeCell ref="B35:D35"/>
    <mergeCell ref="D5:E5"/>
    <mergeCell ref="F5:G5"/>
    <mergeCell ref="E32:F32"/>
    <mergeCell ref="E34:F34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PageLayoutView="0" workbookViewId="0" topLeftCell="A10">
      <selection activeCell="B30" sqref="B30:M32"/>
    </sheetView>
  </sheetViews>
  <sheetFormatPr defaultColWidth="9.140625" defaultRowHeight="12.75"/>
  <cols>
    <col min="1" max="1" width="18.00390625" style="73" customWidth="1"/>
    <col min="2" max="2" width="12.7109375" style="73" customWidth="1"/>
    <col min="3" max="3" width="16.7109375" style="73" customWidth="1"/>
    <col min="4" max="4" width="12.7109375" style="73" customWidth="1"/>
    <col min="5" max="5" width="13.140625" style="73" customWidth="1"/>
    <col min="6" max="6" width="12.7109375" style="73" customWidth="1"/>
    <col min="7" max="7" width="14.00390625" style="73" customWidth="1"/>
    <col min="8" max="8" width="12.7109375" style="73" customWidth="1"/>
    <col min="9" max="9" width="13.57421875" style="73" customWidth="1"/>
    <col min="10" max="10" width="12.7109375" style="73" customWidth="1"/>
    <col min="11" max="11" width="16.8515625" style="73" customWidth="1"/>
    <col min="12" max="12" width="12.7109375" style="73" customWidth="1"/>
    <col min="13" max="13" width="14.57421875" style="73" customWidth="1"/>
    <col min="14" max="16384" width="9.140625" style="73" customWidth="1"/>
  </cols>
  <sheetData>
    <row r="1" ht="12.75">
      <c r="M1" s="1" t="s">
        <v>55</v>
      </c>
    </row>
    <row r="3" spans="1:13" ht="33" customHeight="1">
      <c r="A3" s="162" t="s">
        <v>103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ht="13.5" thickBot="1"/>
    <row r="5" spans="1:13" ht="16.5" customHeight="1">
      <c r="A5" s="163" t="s">
        <v>93</v>
      </c>
      <c r="B5" s="166" t="s">
        <v>94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7.25" customHeight="1">
      <c r="A6" s="164"/>
      <c r="B6" s="169" t="s">
        <v>56</v>
      </c>
      <c r="C6" s="170"/>
      <c r="D6" s="170" t="s">
        <v>57</v>
      </c>
      <c r="E6" s="170"/>
      <c r="F6" s="170" t="s">
        <v>58</v>
      </c>
      <c r="G6" s="170"/>
      <c r="H6" s="170" t="s">
        <v>59</v>
      </c>
      <c r="I6" s="170"/>
      <c r="J6" s="170" t="s">
        <v>60</v>
      </c>
      <c r="K6" s="170"/>
      <c r="L6" s="170" t="s">
        <v>61</v>
      </c>
      <c r="M6" s="171"/>
    </row>
    <row r="7" spans="1:13" ht="50.25" customHeight="1" thickBot="1">
      <c r="A7" s="165"/>
      <c r="B7" s="74" t="s">
        <v>62</v>
      </c>
      <c r="C7" s="75" t="s">
        <v>84</v>
      </c>
      <c r="D7" s="75" t="s">
        <v>63</v>
      </c>
      <c r="E7" s="75" t="s">
        <v>85</v>
      </c>
      <c r="F7" s="75" t="s">
        <v>63</v>
      </c>
      <c r="G7" s="75" t="s">
        <v>85</v>
      </c>
      <c r="H7" s="75" t="s">
        <v>63</v>
      </c>
      <c r="I7" s="75" t="s">
        <v>85</v>
      </c>
      <c r="J7" s="75" t="s">
        <v>63</v>
      </c>
      <c r="K7" s="75" t="s">
        <v>85</v>
      </c>
      <c r="L7" s="75" t="s">
        <v>64</v>
      </c>
      <c r="M7" s="76" t="s">
        <v>85</v>
      </c>
    </row>
    <row r="8" spans="1:13" ht="15" customHeight="1">
      <c r="A8" s="77" t="s">
        <v>65</v>
      </c>
      <c r="B8" s="78">
        <f aca="true" t="shared" si="0" ref="B8:C23">D8+F8+H8+J8+L8</f>
        <v>13349</v>
      </c>
      <c r="C8" s="86">
        <f t="shared" si="0"/>
        <v>458339.57899999997</v>
      </c>
      <c r="D8" s="79">
        <v>3256</v>
      </c>
      <c r="E8" s="86">
        <v>36468.92</v>
      </c>
      <c r="F8" s="79">
        <v>1832</v>
      </c>
      <c r="G8" s="86">
        <v>26947.03</v>
      </c>
      <c r="H8" s="79">
        <v>322</v>
      </c>
      <c r="I8" s="86">
        <v>6928.476</v>
      </c>
      <c r="J8" s="79">
        <v>576</v>
      </c>
      <c r="K8" s="86">
        <v>164376.376</v>
      </c>
      <c r="L8" s="79">
        <v>7363</v>
      </c>
      <c r="M8" s="89">
        <v>223618.777</v>
      </c>
    </row>
    <row r="9" spans="1:13" ht="15" customHeight="1">
      <c r="A9" s="80" t="s">
        <v>66</v>
      </c>
      <c r="B9" s="78">
        <f t="shared" si="0"/>
        <v>19940</v>
      </c>
      <c r="C9" s="86">
        <f t="shared" si="0"/>
        <v>893106.9739999999</v>
      </c>
      <c r="D9" s="79">
        <v>3076</v>
      </c>
      <c r="E9" s="87">
        <v>40563.936</v>
      </c>
      <c r="F9" s="81">
        <v>2247</v>
      </c>
      <c r="G9" s="87">
        <v>43645.768</v>
      </c>
      <c r="H9" s="81">
        <v>250</v>
      </c>
      <c r="I9" s="87">
        <v>7381.874</v>
      </c>
      <c r="J9" s="81">
        <v>964</v>
      </c>
      <c r="K9" s="87">
        <v>294046.659</v>
      </c>
      <c r="L9" s="81">
        <v>13403</v>
      </c>
      <c r="M9" s="90">
        <v>507468.737</v>
      </c>
    </row>
    <row r="10" spans="1:13" ht="15" customHeight="1">
      <c r="A10" s="80" t="s">
        <v>67</v>
      </c>
      <c r="B10" s="78">
        <f t="shared" si="0"/>
        <v>33081</v>
      </c>
      <c r="C10" s="86">
        <f t="shared" si="0"/>
        <v>1377752.389</v>
      </c>
      <c r="D10" s="82">
        <v>4707</v>
      </c>
      <c r="E10" s="88">
        <v>54049.863</v>
      </c>
      <c r="F10" s="82">
        <v>3318</v>
      </c>
      <c r="G10" s="88">
        <v>55363.482</v>
      </c>
      <c r="H10" s="82">
        <v>453</v>
      </c>
      <c r="I10" s="88">
        <v>10411.911</v>
      </c>
      <c r="J10" s="82">
        <v>1807</v>
      </c>
      <c r="K10" s="88">
        <v>530425.646</v>
      </c>
      <c r="L10" s="82">
        <v>22796</v>
      </c>
      <c r="M10" s="91">
        <v>727501.487</v>
      </c>
    </row>
    <row r="11" spans="1:13" ht="15" customHeight="1">
      <c r="A11" s="80" t="s">
        <v>68</v>
      </c>
      <c r="B11" s="78">
        <f t="shared" si="0"/>
        <v>17529</v>
      </c>
      <c r="C11" s="86">
        <f t="shared" si="0"/>
        <v>921398.535</v>
      </c>
      <c r="D11" s="82">
        <v>2813</v>
      </c>
      <c r="E11" s="87">
        <v>51665.682</v>
      </c>
      <c r="F11" s="82">
        <v>1861</v>
      </c>
      <c r="G11" s="87">
        <v>49993.717</v>
      </c>
      <c r="H11" s="82">
        <v>757</v>
      </c>
      <c r="I11" s="87">
        <v>27436.957</v>
      </c>
      <c r="J11" s="82">
        <v>711</v>
      </c>
      <c r="K11" s="87">
        <v>257806.176</v>
      </c>
      <c r="L11" s="82">
        <v>11387</v>
      </c>
      <c r="M11" s="90">
        <v>534496.003</v>
      </c>
    </row>
    <row r="12" spans="1:13" ht="15" customHeight="1">
      <c r="A12" s="80" t="s">
        <v>69</v>
      </c>
      <c r="B12" s="78">
        <f t="shared" si="0"/>
        <v>23597</v>
      </c>
      <c r="C12" s="86">
        <f t="shared" si="0"/>
        <v>1113158.972</v>
      </c>
      <c r="D12" s="82">
        <v>5047</v>
      </c>
      <c r="E12" s="87">
        <v>59741.81</v>
      </c>
      <c r="F12" s="82">
        <v>3412</v>
      </c>
      <c r="G12" s="87">
        <v>54021.307</v>
      </c>
      <c r="H12" s="82">
        <v>568</v>
      </c>
      <c r="I12" s="87">
        <v>13811.18</v>
      </c>
      <c r="J12" s="82">
        <v>1261</v>
      </c>
      <c r="K12" s="87">
        <v>536989.706</v>
      </c>
      <c r="L12" s="82">
        <v>13309</v>
      </c>
      <c r="M12" s="90">
        <v>448594.969</v>
      </c>
    </row>
    <row r="13" spans="1:13" ht="15" customHeight="1">
      <c r="A13" s="80" t="s">
        <v>70</v>
      </c>
      <c r="B13" s="78">
        <f t="shared" si="0"/>
        <v>19317</v>
      </c>
      <c r="C13" s="86">
        <f t="shared" si="0"/>
        <v>737656.747</v>
      </c>
      <c r="D13" s="82">
        <v>3638</v>
      </c>
      <c r="E13" s="87">
        <v>42388.563</v>
      </c>
      <c r="F13" s="82">
        <v>1584</v>
      </c>
      <c r="G13" s="87">
        <v>30054.096</v>
      </c>
      <c r="H13" s="82">
        <v>329</v>
      </c>
      <c r="I13" s="87">
        <v>9713.382</v>
      </c>
      <c r="J13" s="82">
        <v>924</v>
      </c>
      <c r="K13" s="87">
        <v>247103.427</v>
      </c>
      <c r="L13" s="82">
        <v>12842</v>
      </c>
      <c r="M13" s="90">
        <v>408397.279</v>
      </c>
    </row>
    <row r="14" spans="1:13" ht="15" customHeight="1">
      <c r="A14" s="80" t="s">
        <v>71</v>
      </c>
      <c r="B14" s="78">
        <f t="shared" si="0"/>
        <v>13430</v>
      </c>
      <c r="C14" s="86">
        <f t="shared" si="0"/>
        <v>577319.961</v>
      </c>
      <c r="D14" s="82">
        <v>2117</v>
      </c>
      <c r="E14" s="87">
        <v>27232.149</v>
      </c>
      <c r="F14" s="82">
        <v>1416</v>
      </c>
      <c r="G14" s="87">
        <v>23863.302</v>
      </c>
      <c r="H14" s="82">
        <v>327</v>
      </c>
      <c r="I14" s="87">
        <v>10477.799</v>
      </c>
      <c r="J14" s="82">
        <v>633</v>
      </c>
      <c r="K14" s="87">
        <v>188013.992</v>
      </c>
      <c r="L14" s="82">
        <v>8937</v>
      </c>
      <c r="M14" s="90">
        <v>327732.719</v>
      </c>
    </row>
    <row r="15" spans="1:13" ht="15" customHeight="1">
      <c r="A15" s="80" t="s">
        <v>72</v>
      </c>
      <c r="B15" s="78">
        <f t="shared" si="0"/>
        <v>32710</v>
      </c>
      <c r="C15" s="86">
        <f t="shared" si="0"/>
        <v>1220894.24548</v>
      </c>
      <c r="D15" s="82">
        <v>12133</v>
      </c>
      <c r="E15" s="87">
        <v>207339.75248</v>
      </c>
      <c r="F15" s="82">
        <v>3963</v>
      </c>
      <c r="G15" s="87">
        <v>76585.156</v>
      </c>
      <c r="H15" s="82">
        <v>727</v>
      </c>
      <c r="I15" s="87">
        <v>17839.532</v>
      </c>
      <c r="J15" s="82">
        <v>1154</v>
      </c>
      <c r="K15" s="87">
        <v>348914.68</v>
      </c>
      <c r="L15" s="82">
        <v>14733</v>
      </c>
      <c r="M15" s="90">
        <v>570215.125</v>
      </c>
    </row>
    <row r="16" spans="1:13" ht="15" customHeight="1">
      <c r="A16" s="80" t="s">
        <v>73</v>
      </c>
      <c r="B16" s="78">
        <f t="shared" si="0"/>
        <v>15866</v>
      </c>
      <c r="C16" s="86">
        <f t="shared" si="0"/>
        <v>570828.305</v>
      </c>
      <c r="D16" s="82">
        <v>2504</v>
      </c>
      <c r="E16" s="87">
        <v>26380.985</v>
      </c>
      <c r="F16" s="82">
        <v>1809</v>
      </c>
      <c r="G16" s="87">
        <v>30266.414</v>
      </c>
      <c r="H16" s="82">
        <v>332</v>
      </c>
      <c r="I16" s="87">
        <v>6255.652</v>
      </c>
      <c r="J16" s="82">
        <v>840</v>
      </c>
      <c r="K16" s="87">
        <v>193157.478</v>
      </c>
      <c r="L16" s="82">
        <v>10381</v>
      </c>
      <c r="M16" s="90">
        <v>314767.776</v>
      </c>
    </row>
    <row r="17" spans="1:13" ht="15" customHeight="1">
      <c r="A17" s="80" t="s">
        <v>74</v>
      </c>
      <c r="B17" s="78">
        <f t="shared" si="0"/>
        <v>13182</v>
      </c>
      <c r="C17" s="86">
        <f t="shared" si="0"/>
        <v>478391.748</v>
      </c>
      <c r="D17" s="82">
        <v>3210</v>
      </c>
      <c r="E17" s="87">
        <v>37076.358</v>
      </c>
      <c r="F17" s="82">
        <v>2038</v>
      </c>
      <c r="G17" s="87">
        <v>26972.011</v>
      </c>
      <c r="H17" s="82">
        <v>372</v>
      </c>
      <c r="I17" s="87">
        <v>6836.555</v>
      </c>
      <c r="J17" s="82">
        <v>593</v>
      </c>
      <c r="K17" s="87">
        <v>189577.442</v>
      </c>
      <c r="L17" s="82">
        <v>6969</v>
      </c>
      <c r="M17" s="90">
        <v>217929.382</v>
      </c>
    </row>
    <row r="18" spans="1:13" ht="15" customHeight="1">
      <c r="A18" s="80" t="s">
        <v>75</v>
      </c>
      <c r="B18" s="78">
        <f t="shared" si="0"/>
        <v>20592</v>
      </c>
      <c r="C18" s="86">
        <f t="shared" si="0"/>
        <v>1144266.826</v>
      </c>
      <c r="D18" s="82">
        <v>3597</v>
      </c>
      <c r="E18" s="87">
        <v>78165.911</v>
      </c>
      <c r="F18" s="82">
        <v>1913</v>
      </c>
      <c r="G18" s="87">
        <v>64686.842</v>
      </c>
      <c r="H18" s="82">
        <v>1245</v>
      </c>
      <c r="I18" s="87">
        <v>53381.194</v>
      </c>
      <c r="J18" s="82">
        <v>978</v>
      </c>
      <c r="K18" s="87">
        <v>323748.201</v>
      </c>
      <c r="L18" s="82">
        <v>12859</v>
      </c>
      <c r="M18" s="90">
        <v>624284.678</v>
      </c>
    </row>
    <row r="19" spans="1:13" ht="15" customHeight="1">
      <c r="A19" s="80" t="s">
        <v>76</v>
      </c>
      <c r="B19" s="78">
        <f t="shared" si="0"/>
        <v>13185</v>
      </c>
      <c r="C19" s="86">
        <f t="shared" si="0"/>
        <v>567483.673</v>
      </c>
      <c r="D19" s="82">
        <v>2955</v>
      </c>
      <c r="E19" s="87">
        <v>41971.353</v>
      </c>
      <c r="F19" s="82">
        <v>1800</v>
      </c>
      <c r="G19" s="87">
        <v>34192.392</v>
      </c>
      <c r="H19" s="82">
        <v>329</v>
      </c>
      <c r="I19" s="87">
        <v>10850.832</v>
      </c>
      <c r="J19" s="82">
        <v>694</v>
      </c>
      <c r="K19" s="87">
        <v>224185.51</v>
      </c>
      <c r="L19" s="82">
        <v>7407</v>
      </c>
      <c r="M19" s="90">
        <v>256283.586</v>
      </c>
    </row>
    <row r="20" spans="1:13" ht="15" customHeight="1">
      <c r="A20" s="80" t="s">
        <v>77</v>
      </c>
      <c r="B20" s="78">
        <f t="shared" si="0"/>
        <v>8586</v>
      </c>
      <c r="C20" s="86">
        <f t="shared" si="0"/>
        <v>301052.10699999996</v>
      </c>
      <c r="D20" s="82">
        <v>2285</v>
      </c>
      <c r="E20" s="87">
        <v>21379.848</v>
      </c>
      <c r="F20" s="82">
        <v>1080</v>
      </c>
      <c r="G20" s="87">
        <v>12971.953</v>
      </c>
      <c r="H20" s="82">
        <v>322</v>
      </c>
      <c r="I20" s="87">
        <v>6237.562</v>
      </c>
      <c r="J20" s="82">
        <v>402</v>
      </c>
      <c r="K20" s="87">
        <v>114643.128</v>
      </c>
      <c r="L20" s="82">
        <v>4497</v>
      </c>
      <c r="M20" s="90">
        <v>145819.616</v>
      </c>
    </row>
    <row r="21" spans="1:13" ht="15" customHeight="1">
      <c r="A21" s="80" t="s">
        <v>100</v>
      </c>
      <c r="B21" s="78">
        <f t="shared" si="0"/>
        <v>31326</v>
      </c>
      <c r="C21" s="86">
        <f t="shared" si="0"/>
        <v>1068365.565</v>
      </c>
      <c r="D21" s="82">
        <v>5999</v>
      </c>
      <c r="E21" s="87">
        <v>64412.39</v>
      </c>
      <c r="F21" s="82">
        <v>2354</v>
      </c>
      <c r="G21" s="87">
        <v>38856.344</v>
      </c>
      <c r="H21" s="82">
        <v>348</v>
      </c>
      <c r="I21" s="87">
        <v>6040.108</v>
      </c>
      <c r="J21" s="82">
        <v>1391</v>
      </c>
      <c r="K21" s="87">
        <v>322263.302</v>
      </c>
      <c r="L21" s="82">
        <v>21234</v>
      </c>
      <c r="M21" s="90">
        <v>636793.421</v>
      </c>
    </row>
    <row r="22" spans="1:13" ht="15" customHeight="1">
      <c r="A22" s="80" t="s">
        <v>78</v>
      </c>
      <c r="B22" s="78">
        <f t="shared" si="0"/>
        <v>31007</v>
      </c>
      <c r="C22" s="86">
        <f t="shared" si="0"/>
        <v>2030346.46</v>
      </c>
      <c r="D22" s="82">
        <v>5680</v>
      </c>
      <c r="E22" s="87">
        <v>119988.521</v>
      </c>
      <c r="F22" s="82">
        <v>2340</v>
      </c>
      <c r="G22" s="87">
        <v>58225.717</v>
      </c>
      <c r="H22" s="82">
        <v>1098</v>
      </c>
      <c r="I22" s="87">
        <v>47268.354</v>
      </c>
      <c r="J22" s="82">
        <v>1931</v>
      </c>
      <c r="K22" s="87">
        <v>873514.983</v>
      </c>
      <c r="L22" s="82">
        <v>19958</v>
      </c>
      <c r="M22" s="90">
        <v>931348.885</v>
      </c>
    </row>
    <row r="23" spans="1:13" ht="15" customHeight="1">
      <c r="A23" s="83" t="s">
        <v>79</v>
      </c>
      <c r="B23" s="109">
        <f t="shared" si="0"/>
        <v>26607</v>
      </c>
      <c r="C23" s="110">
        <f t="shared" si="0"/>
        <v>1763116.887</v>
      </c>
      <c r="D23" s="111">
        <v>3439</v>
      </c>
      <c r="E23" s="112">
        <v>66312.302</v>
      </c>
      <c r="F23" s="111">
        <v>1829</v>
      </c>
      <c r="G23" s="112">
        <v>49710.454</v>
      </c>
      <c r="H23" s="111">
        <v>978</v>
      </c>
      <c r="I23" s="112">
        <v>37928.049</v>
      </c>
      <c r="J23" s="111">
        <v>1565</v>
      </c>
      <c r="K23" s="112">
        <v>718775.347</v>
      </c>
      <c r="L23" s="111">
        <v>18796</v>
      </c>
      <c r="M23" s="113">
        <v>890390.735</v>
      </c>
    </row>
    <row r="24" spans="1:13" ht="15" customHeight="1">
      <c r="A24" s="122" t="s">
        <v>99</v>
      </c>
      <c r="B24" s="82">
        <f>D24+F24+H24+J24+L24</f>
        <v>18817</v>
      </c>
      <c r="C24" s="87">
        <f>E24+G24+I24+K24+M24</f>
        <v>798366.619</v>
      </c>
      <c r="D24" s="82">
        <v>3357</v>
      </c>
      <c r="E24" s="87">
        <v>44976.038</v>
      </c>
      <c r="F24" s="82">
        <v>1302</v>
      </c>
      <c r="G24" s="87">
        <v>25266.114</v>
      </c>
      <c r="H24" s="82">
        <v>210</v>
      </c>
      <c r="I24" s="87">
        <v>5451.656</v>
      </c>
      <c r="J24" s="82">
        <v>981</v>
      </c>
      <c r="K24" s="87">
        <v>275155.834</v>
      </c>
      <c r="L24" s="82">
        <v>12967</v>
      </c>
      <c r="M24" s="87">
        <v>447516.977</v>
      </c>
    </row>
    <row r="25" spans="1:13" ht="15" customHeight="1" thickBot="1">
      <c r="A25" s="114" t="s">
        <v>80</v>
      </c>
      <c r="B25" s="115">
        <f aca="true" t="shared" si="1" ref="B25:M25">SUM(B8:B24)</f>
        <v>352121</v>
      </c>
      <c r="C25" s="116">
        <f t="shared" si="1"/>
        <v>16021845.59248</v>
      </c>
      <c r="D25" s="117">
        <f t="shared" si="1"/>
        <v>69813</v>
      </c>
      <c r="E25" s="118">
        <f t="shared" si="1"/>
        <v>1020114.38148</v>
      </c>
      <c r="F25" s="117">
        <f t="shared" si="1"/>
        <v>36098</v>
      </c>
      <c r="G25" s="118">
        <f t="shared" si="1"/>
        <v>701622.0989999999</v>
      </c>
      <c r="H25" s="117">
        <f t="shared" si="1"/>
        <v>8967</v>
      </c>
      <c r="I25" s="119">
        <f t="shared" si="1"/>
        <v>284251.07300000003</v>
      </c>
      <c r="J25" s="120">
        <f t="shared" si="1"/>
        <v>17405</v>
      </c>
      <c r="K25" s="119">
        <f t="shared" si="1"/>
        <v>5802697.887</v>
      </c>
      <c r="L25" s="117">
        <f t="shared" si="1"/>
        <v>219838</v>
      </c>
      <c r="M25" s="121">
        <f t="shared" si="1"/>
        <v>8213160.152000001</v>
      </c>
    </row>
    <row r="27" spans="1:10" s="84" customFormat="1" ht="12.75">
      <c r="A27" s="148" t="s">
        <v>81</v>
      </c>
      <c r="B27" s="148"/>
      <c r="C27" s="149"/>
      <c r="D27" s="149"/>
      <c r="E27" s="149"/>
      <c r="F27" s="149"/>
      <c r="G27" s="149"/>
      <c r="H27" s="149"/>
      <c r="I27" s="149"/>
      <c r="J27" s="149"/>
    </row>
    <row r="28" spans="1:10" s="84" customFormat="1" ht="12.75">
      <c r="A28" s="37" t="s">
        <v>82</v>
      </c>
      <c r="B28" s="37"/>
      <c r="C28" s="38"/>
      <c r="D28" s="39"/>
      <c r="E28" s="38"/>
      <c r="F28" s="39"/>
      <c r="G28" s="38"/>
      <c r="H28" s="39"/>
      <c r="I28" s="38"/>
      <c r="J28" s="39"/>
    </row>
    <row r="30" ht="12.75">
      <c r="C30" s="92"/>
    </row>
    <row r="32" spans="2:13" ht="12.75"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Утегенова Дидар Абдыкаримовна</cp:lastModifiedBy>
  <cp:lastPrinted>2016-04-05T11:39:36Z</cp:lastPrinted>
  <dcterms:created xsi:type="dcterms:W3CDTF">1996-10-08T23:32:33Z</dcterms:created>
  <dcterms:modified xsi:type="dcterms:W3CDTF">2018-11-07T03:47:06Z</dcterms:modified>
  <cp:category/>
  <cp:version/>
  <cp:contentType/>
  <cp:contentStatus/>
</cp:coreProperties>
</file>