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<sst xmlns="http://schemas.openxmlformats.org/spreadsheetml/2006/main" count="135" uniqueCount="101">
  <si>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</si>
  <si>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</si>
  <si>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</si>
  <si>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</si>
  <si>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</si>
  <si>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</si>
  <si>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</si>
  <si>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</si>
  <si>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</si>
  <si>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</si>
  <si>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</si>
  <si>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</si>
  <si>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</si>
  <si>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</si>
  <si>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</si>
  <si>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</si>
  <si>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</si>
  <si>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</si>
  <si>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</si>
  <si>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</si>
  <si>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</si>
  <si>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</si>
  <si>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</si>
  <si>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</si>
  <si>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</si>
  <si>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</si>
  <si>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</si>
  <si>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</si>
  <si>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</si>
  <si>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</si>
  <si>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</si>
  <si>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</si>
  <si>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</si>
  <si>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</si>
  <si>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</si>
  <si>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</si>
  <si>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</si>
  <si>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</si>
  <si>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</si>
  <si>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</si>
  <si>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</si>
  <si>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</si>
  <si>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</si>
  <si>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</si>
  <si>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</si>
  <si>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</si>
  <si>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</si>
  <si>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</si>
  <si>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</si>
  <si>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</si>
  <si>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</si>
  <si>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</si>
  <si>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</si>
  <si>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</si>
  <si>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</si>
  <si>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</si>
  <si>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</si>
  <si>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</si>
  <si>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</si>
  <si>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</si>
  <si>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</si>
  <si>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</si>
  <si>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</si>
  <si>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</si>
  <si>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</si>
  <si>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</si>
  <si>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</si>
  <si>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</si>
  <si>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</si>
  <si>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</si>
  <si>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</si>
  <si>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</si>
  <si>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</si>
  <si>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</si>
  <si>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</si>
  <si>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</si>
  <si>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</si>
  <si>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</si>
  <si>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</si>
  <si>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</si>
  <si>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</si>
  <si>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</si>
  <si>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</si>
  <si>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</si>
  <si>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</si>
  <si>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</si>
  <si>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</si>
  <si>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</si>
  <si>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</si>
  <si>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</si>
  <si>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</si>
  <si>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</si>
  <si>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</si>
  <si>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</si>
  <si>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</si>
  <si>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</si>
  <si>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</si>
  <si>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June</t>
  </si>
  <si>
    <t xml:space="preserve">Information on number of beneficiary and amounts of social benefits from State Social Insurance Fund JSC for accounting period June 2017          </t>
  </si>
  <si>
    <t xml:space="preserve"> "Мемлекеттік әлеуметтік сақтандыру қоры" АҚ-тан 2017 жылғы маусым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</si>
  <si>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июнь 2017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</si>
</sst>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[$-FC19]d\ mmmm\ yyyy\ &quot;г.&quot;"/>
    <numFmt numFmtId="188" formatCode="[$-419]d\-mmm\-yyyy;@"/>
    <numFmt numFmtId="189" formatCode="[$-419]d\ mmm\ yy;@"/>
    <numFmt numFmtId="190" formatCode="[$-F800]dddd\,\ mmmm\ dd\,\ yyyy"/>
    <numFmt numFmtId="191" formatCode="#,##0.0"/>
    <numFmt numFmtId="192" formatCode="0.0"/>
    <numFmt numFmtId="193" formatCode="#,##0.0;[Red]#,##0.0"/>
    <numFmt numFmtId="194" formatCode="0.0;[Red]0.0"/>
    <numFmt numFmtId="195" formatCode="#,##0;[Red]#,##0"/>
    <numFmt numFmtId="196" formatCode="#,##0.00;[Red]#,##0.00"/>
    <numFmt numFmtId="197" formatCode="_(* #,##0_);_(* \(#,##0\);_(* &quot;-&quot;??_);_(@_)"/>
    <numFmt numFmtId="198" formatCode="_-* #,##0.0_р_._-;\-* #,##0.0_р_._-;_-* &quot;-&quot;?_р_._-;_-@_-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00"/>
    <numFmt numFmtId="203" formatCode="_-* #,##0.0_-;\-* #,##0.0_-;_-* &quot;-&quot;?_-;_-@_-"/>
    <numFmt numFmtId="204" formatCode="0.0000"/>
    <numFmt numFmtId="205" formatCode="0.0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0.000000"/>
    <numFmt numFmtId="210" formatCode="0.0%"/>
    <numFmt numFmtId="211" formatCode="#,##0.00_р_."/>
    <numFmt numFmtId="212" formatCode="#,##0.0_р_."/>
    <numFmt numFmtId="213" formatCode="#,##0.0000"/>
    <numFmt numFmtId="214" formatCode="#,##0.00000"/>
    <numFmt numFmtId="215" formatCode="_(* #,##0.000000_);_(* \(#,##0.000000\);_(* &quot;-&quot;??_);_(@_)"/>
    <numFmt numFmtId="216" formatCode="_(* #,##0.0000000_);_(* \(#,##0.0000000\);_(* &quot;-&quot;??_);_(@_)"/>
    <numFmt numFmtId="217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1" fontId="63" fillId="0" borderId="0" xfId="55" applyNumberFormat="1" applyFont="1">
      <alignment/>
      <protection/>
    </xf>
    <xf numFmtId="191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1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1" fontId="64" fillId="0" borderId="11" xfId="55" applyNumberFormat="1" applyFont="1" applyBorder="1" applyAlignment="1">
      <alignment horizontal="center" vertical="center" wrapText="1"/>
      <protection/>
    </xf>
    <xf numFmtId="191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197" fontId="66" fillId="33" borderId="18" xfId="70" applyNumberFormat="1" applyFont="1" applyFill="1" applyBorder="1" applyAlignment="1">
      <alignment wrapText="1"/>
    </xf>
    <xf numFmtId="186" fontId="66" fillId="0" borderId="19" xfId="70" applyNumberFormat="1" applyFont="1" applyBorder="1" applyAlignment="1">
      <alignment/>
    </xf>
    <xf numFmtId="186" fontId="66" fillId="0" borderId="20" xfId="70" applyNumberFormat="1" applyFont="1" applyBorder="1" applyAlignment="1">
      <alignment/>
    </xf>
    <xf numFmtId="191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97" fontId="66" fillId="33" borderId="22" xfId="70" applyNumberFormat="1" applyFont="1" applyFill="1" applyBorder="1" applyAlignment="1">
      <alignment wrapText="1"/>
    </xf>
    <xf numFmtId="186" fontId="66" fillId="0" borderId="23" xfId="70" applyNumberFormat="1" applyFont="1" applyBorder="1" applyAlignment="1">
      <alignment/>
    </xf>
    <xf numFmtId="191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197" fontId="66" fillId="33" borderId="26" xfId="70" applyNumberFormat="1" applyFont="1" applyFill="1" applyBorder="1" applyAlignment="1">
      <alignment wrapText="1"/>
    </xf>
    <xf numFmtId="186" fontId="66" fillId="0" borderId="27" xfId="70" applyNumberFormat="1" applyFont="1" applyBorder="1" applyAlignment="1">
      <alignment/>
    </xf>
    <xf numFmtId="191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197" fontId="67" fillId="10" borderId="14" xfId="70" applyNumberFormat="1" applyFont="1" applyFill="1" applyBorder="1" applyAlignment="1">
      <alignment horizontal="right" vertical="center"/>
    </xf>
    <xf numFmtId="186" fontId="67" fillId="10" borderId="15" xfId="70" applyNumberFormat="1" applyFont="1" applyFill="1" applyBorder="1" applyAlignment="1">
      <alignment horizontal="right" vertical="center"/>
    </xf>
    <xf numFmtId="186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86" fontId="68" fillId="0" borderId="0" xfId="70" applyNumberFormat="1" applyFont="1" applyBorder="1" applyAlignment="1">
      <alignment vertical="center"/>
    </xf>
    <xf numFmtId="197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1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1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1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1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1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86" fontId="67" fillId="34" borderId="16" xfId="70" applyNumberFormat="1" applyFont="1" applyFill="1" applyBorder="1" applyAlignment="1">
      <alignment horizontal="right" vertical="center"/>
    </xf>
    <xf numFmtId="186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1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1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1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1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1" fontId="79" fillId="0" borderId="0" xfId="57" applyNumberFormat="1" applyFont="1">
      <alignment/>
      <protection/>
    </xf>
    <xf numFmtId="191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197" fontId="67" fillId="36" borderId="14" xfId="71" applyNumberFormat="1" applyFont="1" applyFill="1" applyBorder="1" applyAlignment="1">
      <alignment horizontal="center" wrapText="1"/>
    </xf>
    <xf numFmtId="217" fontId="67" fillId="36" borderId="16" xfId="0" applyNumberFormat="1" applyFont="1" applyFill="1" applyBorder="1" applyAlignment="1">
      <alignment horizontal="center" wrapText="1"/>
    </xf>
    <xf numFmtId="197" fontId="67" fillId="36" borderId="16" xfId="71" applyNumberFormat="1" applyFont="1" applyFill="1" applyBorder="1" applyAlignment="1">
      <alignment horizontal="center" wrapText="1"/>
    </xf>
    <xf numFmtId="186" fontId="67" fillId="36" borderId="16" xfId="71" applyNumberFormat="1" applyFont="1" applyFill="1" applyBorder="1" applyAlignment="1">
      <alignment horizontal="center" wrapText="1"/>
    </xf>
    <xf numFmtId="185" fontId="67" fillId="36" borderId="16" xfId="71" applyNumberFormat="1" applyFont="1" applyFill="1" applyBorder="1" applyAlignment="1">
      <alignment horizontal="center" wrapText="1"/>
    </xf>
    <xf numFmtId="208" fontId="67" fillId="36" borderId="16" xfId="71" applyNumberFormat="1" applyFont="1" applyFill="1" applyBorder="1" applyAlignment="1">
      <alignment horizontal="center" wrapText="1"/>
    </xf>
    <xf numFmtId="171" fontId="67" fillId="36" borderId="16" xfId="71" applyFont="1" applyFill="1" applyBorder="1" applyAlignment="1">
      <alignment horizontal="center" wrapText="1"/>
    </xf>
    <xf numFmtId="185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3" fontId="73" fillId="0" borderId="0" xfId="55" applyNumberFormat="1" applyFont="1" applyAlignment="1">
      <alignment horizontal="center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91" fontId="69" fillId="0" borderId="0" xfId="57" applyNumberFormat="1" applyFont="1" applyAlignment="1">
      <alignment horizontal="center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38" xfId="55" applyFont="1" applyBorder="1" applyAlignment="1">
      <alignment horizontal="center" vertical="center" wrapText="1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91" fontId="69" fillId="0" borderId="0" xfId="55" applyNumberFormat="1" applyFont="1" applyAlignment="1">
      <alignment horizontal="center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40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191" fontId="64" fillId="0" borderId="20" xfId="55" applyNumberFormat="1" applyFont="1" applyBorder="1" applyAlignment="1">
      <alignment horizontal="center" vertical="center" wrapText="1"/>
      <protection/>
    </xf>
    <xf numFmtId="191" fontId="64" fillId="0" borderId="11" xfId="55" applyNumberFormat="1" applyFont="1" applyBorder="1" applyAlignment="1">
      <alignment horizontal="center" vertical="center" wrapText="1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3" xfId="55" applyFont="1" applyBorder="1" applyAlignment="1">
      <alignment horizontal="center" vertical="center" wrapText="1"/>
      <protection/>
    </xf>
    <xf numFmtId="191" fontId="73" fillId="0" borderId="0" xfId="56" applyNumberFormat="1" applyFont="1" applyAlignment="1">
      <alignment horizontal="center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40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45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">
      <selection activeCell="D8" sqref="D8:M23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37</v>
      </c>
      <c r="J1" s="127" t="s">
        <v>96</v>
      </c>
      <c r="K1" s="127"/>
      <c r="L1" s="127"/>
      <c r="M1" s="127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8"/>
      <c r="J2" s="128"/>
      <c r="K2" s="128"/>
      <c r="L2" s="128"/>
      <c r="M2" s="128"/>
    </row>
    <row r="3" spans="1:13" ht="24" customHeight="1" thickBot="1">
      <c r="A3" s="129" t="s">
        <v>100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22.5" customHeight="1" thickBot="1">
      <c r="A4" s="130" t="s">
        <v>0</v>
      </c>
      <c r="B4" s="133" t="s">
        <v>1</v>
      </c>
      <c r="C4" s="134"/>
      <c r="D4" s="115" t="s">
        <v>2</v>
      </c>
      <c r="E4" s="116"/>
      <c r="F4" s="116"/>
      <c r="G4" s="116"/>
      <c r="H4" s="116"/>
      <c r="I4" s="116"/>
      <c r="J4" s="116"/>
      <c r="K4" s="116"/>
      <c r="L4" s="116"/>
      <c r="M4" s="117"/>
    </row>
    <row r="5" spans="1:13" ht="57" customHeight="1">
      <c r="A5" s="131"/>
      <c r="B5" s="137" t="s">
        <v>3</v>
      </c>
      <c r="C5" s="135" t="s">
        <v>32</v>
      </c>
      <c r="D5" s="119" t="s">
        <v>4</v>
      </c>
      <c r="E5" s="120"/>
      <c r="F5" s="119" t="s">
        <v>5</v>
      </c>
      <c r="G5" s="120"/>
      <c r="H5" s="119" t="s">
        <v>6</v>
      </c>
      <c r="I5" s="120"/>
      <c r="J5" s="119" t="s">
        <v>30</v>
      </c>
      <c r="K5" s="120"/>
      <c r="L5" s="119" t="s">
        <v>31</v>
      </c>
      <c r="M5" s="124"/>
    </row>
    <row r="6" spans="1:13" ht="42.75" customHeight="1" thickBot="1">
      <c r="A6" s="132"/>
      <c r="B6" s="138"/>
      <c r="C6" s="136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12702</v>
      </c>
      <c r="C8" s="20">
        <f aca="true" t="shared" si="0" ref="C8:C23">E8+G8+I8+K8+M8</f>
        <v>410459.847</v>
      </c>
      <c r="D8" s="19">
        <v>2969</v>
      </c>
      <c r="E8" s="21">
        <v>30115.883</v>
      </c>
      <c r="F8" s="19">
        <v>1813</v>
      </c>
      <c r="G8" s="21">
        <v>22086.95</v>
      </c>
      <c r="H8" s="19">
        <v>157</v>
      </c>
      <c r="I8" s="21">
        <v>3516.28</v>
      </c>
      <c r="J8" s="19">
        <v>602</v>
      </c>
      <c r="K8" s="21">
        <v>158811.881</v>
      </c>
      <c r="L8" s="19">
        <v>7161</v>
      </c>
      <c r="M8" s="22">
        <v>195928.853</v>
      </c>
    </row>
    <row r="9" spans="1:13" ht="15" customHeight="1">
      <c r="A9" s="23" t="s">
        <v>9</v>
      </c>
      <c r="B9" s="19">
        <f aca="true" t="shared" si="1" ref="B9:B23">D9+F9+H9+J9+L9</f>
        <v>17096</v>
      </c>
      <c r="C9" s="20">
        <f t="shared" si="0"/>
        <v>674623.713</v>
      </c>
      <c r="D9" s="24">
        <v>2754</v>
      </c>
      <c r="E9" s="25">
        <v>33292.763</v>
      </c>
      <c r="F9" s="24">
        <v>2274</v>
      </c>
      <c r="G9" s="25">
        <v>60047.815</v>
      </c>
      <c r="H9" s="24">
        <v>206</v>
      </c>
      <c r="I9" s="25">
        <v>5223.86</v>
      </c>
      <c r="J9" s="24">
        <v>919</v>
      </c>
      <c r="K9" s="25">
        <v>265708.308</v>
      </c>
      <c r="L9" s="24">
        <v>10943</v>
      </c>
      <c r="M9" s="26">
        <v>310350.967</v>
      </c>
    </row>
    <row r="10" spans="1:13" ht="15" customHeight="1">
      <c r="A10" s="23" t="s">
        <v>10</v>
      </c>
      <c r="B10" s="19">
        <f t="shared" si="1"/>
        <v>31608</v>
      </c>
      <c r="C10" s="20">
        <f t="shared" si="0"/>
        <v>1327748.8390000002</v>
      </c>
      <c r="D10" s="24">
        <v>4625</v>
      </c>
      <c r="E10" s="25">
        <v>48944.165</v>
      </c>
      <c r="F10" s="24">
        <v>3055</v>
      </c>
      <c r="G10" s="25">
        <v>45266.549</v>
      </c>
      <c r="H10" s="24">
        <v>224</v>
      </c>
      <c r="I10" s="25">
        <v>5923.528</v>
      </c>
      <c r="J10" s="24">
        <v>2012</v>
      </c>
      <c r="K10" s="25">
        <v>606923.385</v>
      </c>
      <c r="L10" s="24">
        <v>21692</v>
      </c>
      <c r="M10" s="26">
        <v>620691.212</v>
      </c>
    </row>
    <row r="11" spans="1:13" ht="15" customHeight="1">
      <c r="A11" s="23" t="s">
        <v>11</v>
      </c>
      <c r="B11" s="19">
        <f t="shared" si="1"/>
        <v>15419</v>
      </c>
      <c r="C11" s="20">
        <f t="shared" si="0"/>
        <v>698874.753</v>
      </c>
      <c r="D11" s="24">
        <v>2434</v>
      </c>
      <c r="E11" s="25">
        <v>38063.121</v>
      </c>
      <c r="F11" s="24">
        <v>2064</v>
      </c>
      <c r="G11" s="25">
        <v>48479.189</v>
      </c>
      <c r="H11" s="24">
        <v>582</v>
      </c>
      <c r="I11" s="25">
        <v>19948.347</v>
      </c>
      <c r="J11" s="24">
        <v>802</v>
      </c>
      <c r="K11" s="25">
        <v>282848.438</v>
      </c>
      <c r="L11" s="24">
        <v>9537</v>
      </c>
      <c r="M11" s="26">
        <v>309535.658</v>
      </c>
    </row>
    <row r="12" spans="1:15" ht="15" customHeight="1">
      <c r="A12" s="23" t="s">
        <v>12</v>
      </c>
      <c r="B12" s="19">
        <f t="shared" si="1"/>
        <v>23370</v>
      </c>
      <c r="C12" s="20">
        <f t="shared" si="0"/>
        <v>993495.118</v>
      </c>
      <c r="D12" s="24">
        <v>4866</v>
      </c>
      <c r="E12" s="25">
        <v>51845.935</v>
      </c>
      <c r="F12" s="24">
        <v>3499</v>
      </c>
      <c r="G12" s="25">
        <v>43822.29</v>
      </c>
      <c r="H12" s="24">
        <v>604</v>
      </c>
      <c r="I12" s="25">
        <v>11915.195</v>
      </c>
      <c r="J12" s="24">
        <v>1283</v>
      </c>
      <c r="K12" s="25">
        <v>522332.243</v>
      </c>
      <c r="L12" s="24">
        <v>13118</v>
      </c>
      <c r="M12" s="26">
        <v>363579.455</v>
      </c>
      <c r="O12" s="2" t="s">
        <v>35</v>
      </c>
    </row>
    <row r="13" spans="1:13" ht="15" customHeight="1">
      <c r="A13" s="23" t="s">
        <v>13</v>
      </c>
      <c r="B13" s="19">
        <f t="shared" si="1"/>
        <v>17344</v>
      </c>
      <c r="C13" s="20">
        <f t="shared" si="0"/>
        <v>598793.135</v>
      </c>
      <c r="D13" s="24">
        <v>3190</v>
      </c>
      <c r="E13" s="25">
        <v>33461.595</v>
      </c>
      <c r="F13" s="24">
        <v>1572</v>
      </c>
      <c r="G13" s="25">
        <v>34742.199</v>
      </c>
      <c r="H13" s="24">
        <v>188</v>
      </c>
      <c r="I13" s="25">
        <v>3692.989</v>
      </c>
      <c r="J13" s="24">
        <v>923</v>
      </c>
      <c r="K13" s="25">
        <v>235400.752</v>
      </c>
      <c r="L13" s="24">
        <v>11471</v>
      </c>
      <c r="M13" s="26">
        <v>291495.6</v>
      </c>
    </row>
    <row r="14" spans="1:13" ht="15" customHeight="1">
      <c r="A14" s="23" t="s">
        <v>14</v>
      </c>
      <c r="B14" s="19">
        <f t="shared" si="1"/>
        <v>12013</v>
      </c>
      <c r="C14" s="20">
        <f t="shared" si="0"/>
        <v>441985.78099999996</v>
      </c>
      <c r="D14" s="24">
        <v>1989</v>
      </c>
      <c r="E14" s="25">
        <v>21369.932</v>
      </c>
      <c r="F14" s="24">
        <v>1367</v>
      </c>
      <c r="G14" s="25">
        <v>19158.117</v>
      </c>
      <c r="H14" s="24">
        <v>323</v>
      </c>
      <c r="I14" s="25">
        <v>6561.689</v>
      </c>
      <c r="J14" s="24">
        <v>645</v>
      </c>
      <c r="K14" s="25">
        <v>189657.341</v>
      </c>
      <c r="L14" s="24">
        <v>7689</v>
      </c>
      <c r="M14" s="26">
        <v>205238.702</v>
      </c>
    </row>
    <row r="15" spans="1:14" ht="15" customHeight="1">
      <c r="A15" s="23" t="s">
        <v>15</v>
      </c>
      <c r="B15" s="19">
        <f t="shared" si="1"/>
        <v>30338</v>
      </c>
      <c r="C15" s="20">
        <f t="shared" si="0"/>
        <v>940144.021</v>
      </c>
      <c r="D15" s="24">
        <v>11435</v>
      </c>
      <c r="E15" s="25">
        <v>175971.232</v>
      </c>
      <c r="F15" s="24">
        <v>3802</v>
      </c>
      <c r="G15" s="25">
        <v>68869.372</v>
      </c>
      <c r="H15" s="24">
        <v>724</v>
      </c>
      <c r="I15" s="25">
        <v>15094.554</v>
      </c>
      <c r="J15" s="24">
        <v>1093</v>
      </c>
      <c r="K15" s="25">
        <v>307349.843</v>
      </c>
      <c r="L15" s="24">
        <v>13284</v>
      </c>
      <c r="M15" s="26">
        <v>372859.02</v>
      </c>
      <c r="N15" s="2" t="s">
        <v>35</v>
      </c>
    </row>
    <row r="16" spans="1:13" ht="15" customHeight="1">
      <c r="A16" s="23" t="s">
        <v>16</v>
      </c>
      <c r="B16" s="19">
        <f t="shared" si="1"/>
        <v>14591</v>
      </c>
      <c r="C16" s="20">
        <f t="shared" si="0"/>
        <v>486560.544</v>
      </c>
      <c r="D16" s="24">
        <v>2378</v>
      </c>
      <c r="E16" s="25">
        <v>22631.062</v>
      </c>
      <c r="F16" s="24">
        <v>1821</v>
      </c>
      <c r="G16" s="25">
        <v>27048.864</v>
      </c>
      <c r="H16" s="24">
        <v>176</v>
      </c>
      <c r="I16" s="25">
        <v>3625.613</v>
      </c>
      <c r="J16" s="24">
        <v>903</v>
      </c>
      <c r="K16" s="25">
        <v>201882.919</v>
      </c>
      <c r="L16" s="24">
        <v>9313</v>
      </c>
      <c r="M16" s="26">
        <v>231372.086</v>
      </c>
    </row>
    <row r="17" spans="1:13" ht="15" customHeight="1">
      <c r="A17" s="23" t="s">
        <v>17</v>
      </c>
      <c r="B17" s="19">
        <f t="shared" si="1"/>
        <v>13327</v>
      </c>
      <c r="C17" s="20">
        <f t="shared" si="0"/>
        <v>448818.874</v>
      </c>
      <c r="D17" s="24">
        <v>3288</v>
      </c>
      <c r="E17" s="25">
        <v>34716.395</v>
      </c>
      <c r="F17" s="24">
        <v>1949</v>
      </c>
      <c r="G17" s="25">
        <v>30401.336</v>
      </c>
      <c r="H17" s="24">
        <v>314</v>
      </c>
      <c r="I17" s="25">
        <v>4675.501</v>
      </c>
      <c r="J17" s="24">
        <v>600</v>
      </c>
      <c r="K17" s="25">
        <v>180885.299</v>
      </c>
      <c r="L17" s="24">
        <v>7176</v>
      </c>
      <c r="M17" s="26">
        <v>198140.343</v>
      </c>
    </row>
    <row r="18" spans="1:13" ht="15" customHeight="1">
      <c r="A18" s="23" t="s">
        <v>18</v>
      </c>
      <c r="B18" s="19">
        <f t="shared" si="1"/>
        <v>16363</v>
      </c>
      <c r="C18" s="20">
        <f t="shared" si="0"/>
        <v>821693.637</v>
      </c>
      <c r="D18" s="24">
        <v>3105</v>
      </c>
      <c r="E18" s="25">
        <v>61027.394</v>
      </c>
      <c r="F18" s="24">
        <v>1847</v>
      </c>
      <c r="G18" s="25">
        <v>60803.063</v>
      </c>
      <c r="H18" s="24">
        <v>494</v>
      </c>
      <c r="I18" s="25">
        <v>18810.696</v>
      </c>
      <c r="J18" s="24">
        <v>1165</v>
      </c>
      <c r="K18" s="25">
        <v>369944.782</v>
      </c>
      <c r="L18" s="24">
        <v>9752</v>
      </c>
      <c r="M18" s="26">
        <v>311107.702</v>
      </c>
    </row>
    <row r="19" spans="1:13" ht="15" customHeight="1">
      <c r="A19" s="23" t="s">
        <v>19</v>
      </c>
      <c r="B19" s="19">
        <f t="shared" si="1"/>
        <v>13429</v>
      </c>
      <c r="C19" s="20">
        <f t="shared" si="0"/>
        <v>487333.61324</v>
      </c>
      <c r="D19" s="24">
        <v>2895</v>
      </c>
      <c r="E19" s="25">
        <v>34319.96224</v>
      </c>
      <c r="F19" s="24">
        <v>1955</v>
      </c>
      <c r="G19" s="25">
        <v>28244.444</v>
      </c>
      <c r="H19" s="24">
        <v>246</v>
      </c>
      <c r="I19" s="25">
        <v>5395.226</v>
      </c>
      <c r="J19" s="24">
        <v>655</v>
      </c>
      <c r="K19" s="25">
        <v>201053.367</v>
      </c>
      <c r="L19" s="24">
        <v>7678</v>
      </c>
      <c r="M19" s="26">
        <v>218320.614</v>
      </c>
    </row>
    <row r="20" spans="1:13" ht="15" customHeight="1">
      <c r="A20" s="23" t="s">
        <v>20</v>
      </c>
      <c r="B20" s="19">
        <f t="shared" si="1"/>
        <v>8363</v>
      </c>
      <c r="C20" s="20">
        <f t="shared" si="0"/>
        <v>263650.48115999997</v>
      </c>
      <c r="D20" s="24">
        <v>2274</v>
      </c>
      <c r="E20" s="25">
        <v>19136.16716</v>
      </c>
      <c r="F20" s="24">
        <v>1057</v>
      </c>
      <c r="G20" s="25">
        <v>12776.298</v>
      </c>
      <c r="H20" s="24">
        <v>128</v>
      </c>
      <c r="I20" s="25">
        <v>2932.297</v>
      </c>
      <c r="J20" s="24">
        <v>435</v>
      </c>
      <c r="K20" s="25">
        <v>109986.868</v>
      </c>
      <c r="L20" s="24">
        <v>4469</v>
      </c>
      <c r="M20" s="26">
        <v>118818.851</v>
      </c>
    </row>
    <row r="21" spans="1:13" ht="15" customHeight="1">
      <c r="A21" s="23" t="s">
        <v>21</v>
      </c>
      <c r="B21" s="19">
        <f t="shared" si="1"/>
        <v>42189</v>
      </c>
      <c r="C21" s="20">
        <f t="shared" si="0"/>
        <v>1543947.0690000001</v>
      </c>
      <c r="D21" s="24">
        <v>8124</v>
      </c>
      <c r="E21" s="25">
        <v>83279.935</v>
      </c>
      <c r="F21" s="24">
        <v>3741</v>
      </c>
      <c r="G21" s="25">
        <v>138910.414</v>
      </c>
      <c r="H21" s="24">
        <v>364</v>
      </c>
      <c r="I21" s="25">
        <v>9266.201</v>
      </c>
      <c r="J21" s="24">
        <v>2506</v>
      </c>
      <c r="K21" s="25">
        <v>585225.051</v>
      </c>
      <c r="L21" s="24">
        <v>27454</v>
      </c>
      <c r="M21" s="26">
        <v>727265.468</v>
      </c>
    </row>
    <row r="22" spans="1:13" ht="15" customHeight="1">
      <c r="A22" s="23" t="s">
        <v>22</v>
      </c>
      <c r="B22" s="19">
        <f t="shared" si="1"/>
        <v>28239</v>
      </c>
      <c r="C22" s="20">
        <f t="shared" si="0"/>
        <v>1828429.434</v>
      </c>
      <c r="D22" s="24">
        <v>4927</v>
      </c>
      <c r="E22" s="25">
        <v>93525.984</v>
      </c>
      <c r="F22" s="24">
        <v>2171</v>
      </c>
      <c r="G22" s="25">
        <v>63492.958</v>
      </c>
      <c r="H22" s="24">
        <v>488</v>
      </c>
      <c r="I22" s="25">
        <v>17264.339</v>
      </c>
      <c r="J22" s="24">
        <v>1918</v>
      </c>
      <c r="K22" s="25">
        <v>844426.915</v>
      </c>
      <c r="L22" s="24">
        <v>18735</v>
      </c>
      <c r="M22" s="26">
        <v>809719.238</v>
      </c>
    </row>
    <row r="23" spans="1:13" ht="15" customHeight="1" thickBot="1">
      <c r="A23" s="27" t="s">
        <v>23</v>
      </c>
      <c r="B23" s="19">
        <f t="shared" si="1"/>
        <v>24829</v>
      </c>
      <c r="C23" s="20">
        <f t="shared" si="0"/>
        <v>1516289.4100000001</v>
      </c>
      <c r="D23" s="28">
        <v>2925</v>
      </c>
      <c r="E23" s="29">
        <v>49985.399</v>
      </c>
      <c r="F23" s="28">
        <v>1805</v>
      </c>
      <c r="G23" s="29">
        <v>44009.24</v>
      </c>
      <c r="H23" s="28">
        <v>555</v>
      </c>
      <c r="I23" s="29">
        <v>21388.708</v>
      </c>
      <c r="J23" s="28">
        <v>1638</v>
      </c>
      <c r="K23" s="29">
        <v>700088.555</v>
      </c>
      <c r="L23" s="28">
        <v>17906</v>
      </c>
      <c r="M23" s="30">
        <v>700817.508</v>
      </c>
    </row>
    <row r="24" spans="1:13" s="35" customFormat="1" ht="15" customHeight="1" thickBot="1">
      <c r="A24" s="31" t="s">
        <v>24</v>
      </c>
      <c r="B24" s="32">
        <f>SUM(B8:B23)</f>
        <v>321220</v>
      </c>
      <c r="C24" s="33">
        <f>SUM(C8:C23)</f>
        <v>13482848.2694</v>
      </c>
      <c r="D24" s="32">
        <f>SUM(D8:D23)</f>
        <v>64178</v>
      </c>
      <c r="E24" s="34">
        <f aca="true" t="shared" si="2" ref="E24:M24">SUM(E8:E23)</f>
        <v>831686.9243999999</v>
      </c>
      <c r="F24" s="32">
        <f t="shared" si="2"/>
        <v>35792</v>
      </c>
      <c r="G24" s="34">
        <f t="shared" si="2"/>
        <v>748159.0980000001</v>
      </c>
      <c r="H24" s="32">
        <f t="shared" si="2"/>
        <v>5773</v>
      </c>
      <c r="I24" s="34">
        <f t="shared" si="2"/>
        <v>155235.023</v>
      </c>
      <c r="J24" s="32">
        <f t="shared" si="2"/>
        <v>18099</v>
      </c>
      <c r="K24" s="34">
        <f t="shared" si="2"/>
        <v>5762525.947</v>
      </c>
      <c r="L24" s="32">
        <f t="shared" si="2"/>
        <v>197378</v>
      </c>
      <c r="M24" s="34">
        <f t="shared" si="2"/>
        <v>5985241.277000001</v>
      </c>
    </row>
    <row r="25" spans="1:13" s="35" customFormat="1" ht="15" customHeight="1">
      <c r="A25" s="36"/>
      <c r="B25" s="37"/>
      <c r="C25" s="38"/>
      <c r="D25" s="39"/>
      <c r="E25" s="38" t="s">
        <v>35</v>
      </c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21" t="s">
        <v>35</v>
      </c>
      <c r="B26" s="122"/>
      <c r="C26" s="122"/>
      <c r="D26" s="122"/>
      <c r="E26" s="122"/>
      <c r="F26" s="122"/>
      <c r="G26" s="122"/>
      <c r="H26" s="122"/>
      <c r="I26" s="122"/>
      <c r="J26" s="40"/>
      <c r="K26" s="41"/>
      <c r="L26" s="40"/>
      <c r="M26" s="41"/>
    </row>
    <row r="27" spans="1:13" s="44" customFormat="1" ht="12.75">
      <c r="A27" s="125" t="s">
        <v>38</v>
      </c>
      <c r="B27" s="126"/>
      <c r="C27" s="126"/>
      <c r="D27" s="126"/>
      <c r="E27" s="126"/>
      <c r="F27" s="126"/>
      <c r="G27" s="126"/>
      <c r="H27" s="126"/>
      <c r="I27" s="126"/>
      <c r="J27" s="42"/>
      <c r="K27" s="43"/>
      <c r="L27" s="42"/>
      <c r="M27" s="43"/>
    </row>
    <row r="28" spans="1:13" s="44" customFormat="1" ht="12.75">
      <c r="A28" s="45" t="s">
        <v>36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35</v>
      </c>
      <c r="L28" s="42" t="s">
        <v>35</v>
      </c>
      <c r="M28" s="43" t="s">
        <v>35</v>
      </c>
    </row>
    <row r="29" spans="1:13" ht="12.75">
      <c r="A29" s="48" t="s">
        <v>35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3"/>
      <c r="C31" s="123"/>
      <c r="D31" s="123"/>
      <c r="E31" s="114"/>
      <c r="F31" s="114"/>
      <c r="G31" s="4"/>
      <c r="I31" s="4"/>
      <c r="J31" s="50"/>
      <c r="K31" s="51"/>
      <c r="L31" s="3"/>
      <c r="M31" s="4"/>
    </row>
    <row r="32" spans="1:6" ht="15.75">
      <c r="A32" s="52"/>
      <c r="B32" s="118"/>
      <c r="C32" s="118"/>
      <c r="D32" s="118"/>
      <c r="E32" s="53"/>
      <c r="F32" s="54"/>
    </row>
    <row r="33" spans="1:8" ht="30" customHeight="1">
      <c r="A33" s="55"/>
      <c r="B33" s="123"/>
      <c r="C33" s="123"/>
      <c r="D33" s="123"/>
      <c r="E33" s="114"/>
      <c r="F33" s="114"/>
      <c r="H33" s="17" t="s">
        <v>35</v>
      </c>
    </row>
    <row r="34" spans="1:5" ht="12.75">
      <c r="A34" s="56"/>
      <c r="B34" s="118"/>
      <c r="C34" s="118"/>
      <c r="D34" s="118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B5:B6"/>
    <mergeCell ref="D5:E5"/>
    <mergeCell ref="L5:M5"/>
    <mergeCell ref="A27:I27"/>
    <mergeCell ref="B33:D33"/>
    <mergeCell ref="J1:M1"/>
    <mergeCell ref="I2:M2"/>
    <mergeCell ref="A3:M3"/>
    <mergeCell ref="A4:A6"/>
    <mergeCell ref="B4:C4"/>
    <mergeCell ref="C5:C6"/>
    <mergeCell ref="E33:F33"/>
    <mergeCell ref="D4:M4"/>
    <mergeCell ref="B32:D32"/>
    <mergeCell ref="J5:K5"/>
    <mergeCell ref="B34:D34"/>
    <mergeCell ref="H5:I5"/>
    <mergeCell ref="F5:G5"/>
    <mergeCell ref="E31:F31"/>
    <mergeCell ref="A26:I26"/>
    <mergeCell ref="B31:D31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4">
      <selection activeCell="D8" sqref="D8:M23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37</v>
      </c>
      <c r="J1" s="145" t="s">
        <v>93</v>
      </c>
      <c r="K1" s="145"/>
      <c r="L1" s="145"/>
      <c r="M1" s="145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8"/>
      <c r="J2" s="128"/>
      <c r="K2" s="128"/>
      <c r="L2" s="128"/>
      <c r="M2" s="128"/>
    </row>
    <row r="3" spans="1:13" ht="42" customHeight="1" thickBot="1">
      <c r="A3" s="146" t="s">
        <v>99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3.5" customHeight="1" thickBot="1">
      <c r="A4" s="147" t="s">
        <v>26</v>
      </c>
      <c r="B4" s="133" t="s">
        <v>27</v>
      </c>
      <c r="C4" s="134"/>
      <c r="D4" s="149" t="s">
        <v>29</v>
      </c>
      <c r="E4" s="150"/>
      <c r="F4" s="150"/>
      <c r="G4" s="150"/>
      <c r="H4" s="150"/>
      <c r="I4" s="150"/>
      <c r="J4" s="150"/>
      <c r="K4" s="150"/>
      <c r="L4" s="150"/>
      <c r="M4" s="150"/>
    </row>
    <row r="5" spans="1:13" ht="66" customHeight="1" thickBot="1">
      <c r="A5" s="147"/>
      <c r="B5" s="137" t="s">
        <v>39</v>
      </c>
      <c r="C5" s="143" t="s">
        <v>58</v>
      </c>
      <c r="D5" s="141" t="s">
        <v>60</v>
      </c>
      <c r="E5" s="139"/>
      <c r="F5" s="139" t="s">
        <v>61</v>
      </c>
      <c r="G5" s="139"/>
      <c r="H5" s="139" t="s">
        <v>62</v>
      </c>
      <c r="I5" s="139"/>
      <c r="J5" s="139" t="s">
        <v>57</v>
      </c>
      <c r="K5" s="139"/>
      <c r="L5" s="139" t="s">
        <v>33</v>
      </c>
      <c r="M5" s="139"/>
    </row>
    <row r="6" spans="1:13" ht="42.75" customHeight="1" thickBot="1">
      <c r="A6" s="148"/>
      <c r="B6" s="138"/>
      <c r="C6" s="144"/>
      <c r="D6" s="59" t="s">
        <v>28</v>
      </c>
      <c r="E6" s="60" t="s">
        <v>34</v>
      </c>
      <c r="F6" s="61" t="s">
        <v>28</v>
      </c>
      <c r="G6" s="60" t="s">
        <v>34</v>
      </c>
      <c r="H6" s="61" t="s">
        <v>28</v>
      </c>
      <c r="I6" s="60" t="s">
        <v>34</v>
      </c>
      <c r="J6" s="61" t="s">
        <v>28</v>
      </c>
      <c r="K6" s="60" t="s">
        <v>34</v>
      </c>
      <c r="L6" s="61" t="s">
        <v>28</v>
      </c>
      <c r="M6" s="60" t="s">
        <v>34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40</v>
      </c>
      <c r="B8" s="19">
        <f aca="true" t="shared" si="0" ref="B8:B23">D8+F8+H8+J8+L8</f>
        <v>12702</v>
      </c>
      <c r="C8" s="20">
        <f aca="true" t="shared" si="1" ref="C8:C23">E8+G8+I8+K8+M8</f>
        <v>410459.847</v>
      </c>
      <c r="D8" s="19">
        <v>2969</v>
      </c>
      <c r="E8" s="21">
        <v>30115.883</v>
      </c>
      <c r="F8" s="19">
        <v>1813</v>
      </c>
      <c r="G8" s="21">
        <v>22086.95</v>
      </c>
      <c r="H8" s="19">
        <v>157</v>
      </c>
      <c r="I8" s="21">
        <v>3516.28</v>
      </c>
      <c r="J8" s="19">
        <v>602</v>
      </c>
      <c r="K8" s="21">
        <v>158811.881</v>
      </c>
      <c r="L8" s="19">
        <v>7161</v>
      </c>
      <c r="M8" s="22">
        <v>195928.853</v>
      </c>
    </row>
    <row r="9" spans="1:13" ht="15" customHeight="1">
      <c r="A9" s="63" t="s">
        <v>41</v>
      </c>
      <c r="B9" s="19">
        <f t="shared" si="0"/>
        <v>17096</v>
      </c>
      <c r="C9" s="20">
        <f t="shared" si="1"/>
        <v>674623.713</v>
      </c>
      <c r="D9" s="24">
        <v>2754</v>
      </c>
      <c r="E9" s="25">
        <v>33292.763</v>
      </c>
      <c r="F9" s="24">
        <v>2274</v>
      </c>
      <c r="G9" s="25">
        <v>60047.815</v>
      </c>
      <c r="H9" s="24">
        <v>206</v>
      </c>
      <c r="I9" s="25">
        <v>5223.86</v>
      </c>
      <c r="J9" s="24">
        <v>919</v>
      </c>
      <c r="K9" s="25">
        <v>265708.308</v>
      </c>
      <c r="L9" s="24">
        <v>10943</v>
      </c>
      <c r="M9" s="26">
        <v>310350.967</v>
      </c>
    </row>
    <row r="10" spans="1:13" ht="15" customHeight="1">
      <c r="A10" s="63" t="s">
        <v>42</v>
      </c>
      <c r="B10" s="19">
        <f t="shared" si="0"/>
        <v>31608</v>
      </c>
      <c r="C10" s="20">
        <f t="shared" si="1"/>
        <v>1327748.8390000002</v>
      </c>
      <c r="D10" s="24">
        <v>4625</v>
      </c>
      <c r="E10" s="25">
        <v>48944.165</v>
      </c>
      <c r="F10" s="24">
        <v>3055</v>
      </c>
      <c r="G10" s="25">
        <v>45266.549</v>
      </c>
      <c r="H10" s="24">
        <v>224</v>
      </c>
      <c r="I10" s="25">
        <v>5923.528</v>
      </c>
      <c r="J10" s="24">
        <v>2012</v>
      </c>
      <c r="K10" s="25">
        <v>606923.385</v>
      </c>
      <c r="L10" s="24">
        <v>21692</v>
      </c>
      <c r="M10" s="26">
        <v>620691.212</v>
      </c>
    </row>
    <row r="11" spans="1:13" ht="15" customHeight="1">
      <c r="A11" s="63" t="s">
        <v>43</v>
      </c>
      <c r="B11" s="19">
        <f t="shared" si="0"/>
        <v>15419</v>
      </c>
      <c r="C11" s="20">
        <f t="shared" si="1"/>
        <v>698874.753</v>
      </c>
      <c r="D11" s="24">
        <v>2434</v>
      </c>
      <c r="E11" s="25">
        <v>38063.121</v>
      </c>
      <c r="F11" s="24">
        <v>2064</v>
      </c>
      <c r="G11" s="25">
        <v>48479.189</v>
      </c>
      <c r="H11" s="24">
        <v>582</v>
      </c>
      <c r="I11" s="25">
        <v>19948.347</v>
      </c>
      <c r="J11" s="24">
        <v>802</v>
      </c>
      <c r="K11" s="25">
        <v>282848.438</v>
      </c>
      <c r="L11" s="24">
        <v>9537</v>
      </c>
      <c r="M11" s="26">
        <v>309535.658</v>
      </c>
    </row>
    <row r="12" spans="1:13" ht="15" customHeight="1">
      <c r="A12" s="63" t="s">
        <v>44</v>
      </c>
      <c r="B12" s="19">
        <f t="shared" si="0"/>
        <v>23370</v>
      </c>
      <c r="C12" s="20">
        <f t="shared" si="1"/>
        <v>993495.118</v>
      </c>
      <c r="D12" s="24">
        <v>4866</v>
      </c>
      <c r="E12" s="25">
        <v>51845.935</v>
      </c>
      <c r="F12" s="24">
        <v>3499</v>
      </c>
      <c r="G12" s="25">
        <v>43822.29</v>
      </c>
      <c r="H12" s="24">
        <v>604</v>
      </c>
      <c r="I12" s="25">
        <v>11915.195</v>
      </c>
      <c r="J12" s="24">
        <v>1283</v>
      </c>
      <c r="K12" s="25">
        <v>522332.243</v>
      </c>
      <c r="L12" s="24">
        <v>13118</v>
      </c>
      <c r="M12" s="26">
        <v>363579.455</v>
      </c>
    </row>
    <row r="13" spans="1:13" ht="15" customHeight="1">
      <c r="A13" s="63" t="s">
        <v>45</v>
      </c>
      <c r="B13" s="19">
        <f t="shared" si="0"/>
        <v>17344</v>
      </c>
      <c r="C13" s="20">
        <f t="shared" si="1"/>
        <v>598793.135</v>
      </c>
      <c r="D13" s="24">
        <v>3190</v>
      </c>
      <c r="E13" s="25">
        <v>33461.595</v>
      </c>
      <c r="F13" s="24">
        <v>1572</v>
      </c>
      <c r="G13" s="25">
        <v>34742.199</v>
      </c>
      <c r="H13" s="24">
        <v>188</v>
      </c>
      <c r="I13" s="25">
        <v>3692.989</v>
      </c>
      <c r="J13" s="24">
        <v>923</v>
      </c>
      <c r="K13" s="25">
        <v>235400.752</v>
      </c>
      <c r="L13" s="24">
        <v>11471</v>
      </c>
      <c r="M13" s="26">
        <v>291495.6</v>
      </c>
    </row>
    <row r="14" spans="1:13" ht="15" customHeight="1">
      <c r="A14" s="63" t="s">
        <v>46</v>
      </c>
      <c r="B14" s="19">
        <f t="shared" si="0"/>
        <v>12013</v>
      </c>
      <c r="C14" s="20">
        <f t="shared" si="1"/>
        <v>441985.78099999996</v>
      </c>
      <c r="D14" s="24">
        <v>1989</v>
      </c>
      <c r="E14" s="25">
        <v>21369.932</v>
      </c>
      <c r="F14" s="24">
        <v>1367</v>
      </c>
      <c r="G14" s="25">
        <v>19158.117</v>
      </c>
      <c r="H14" s="24">
        <v>323</v>
      </c>
      <c r="I14" s="25">
        <v>6561.689</v>
      </c>
      <c r="J14" s="24">
        <v>645</v>
      </c>
      <c r="K14" s="25">
        <v>189657.341</v>
      </c>
      <c r="L14" s="24">
        <v>7689</v>
      </c>
      <c r="M14" s="26">
        <v>205238.702</v>
      </c>
    </row>
    <row r="15" spans="1:13" ht="15" customHeight="1">
      <c r="A15" s="63" t="s">
        <v>47</v>
      </c>
      <c r="B15" s="19">
        <f t="shared" si="0"/>
        <v>30338</v>
      </c>
      <c r="C15" s="20">
        <f t="shared" si="1"/>
        <v>940144.021</v>
      </c>
      <c r="D15" s="24">
        <v>11435</v>
      </c>
      <c r="E15" s="25">
        <v>175971.232</v>
      </c>
      <c r="F15" s="24">
        <v>3802</v>
      </c>
      <c r="G15" s="25">
        <v>68869.372</v>
      </c>
      <c r="H15" s="24">
        <v>724</v>
      </c>
      <c r="I15" s="25">
        <v>15094.554</v>
      </c>
      <c r="J15" s="24">
        <v>1093</v>
      </c>
      <c r="K15" s="25">
        <v>307349.843</v>
      </c>
      <c r="L15" s="24">
        <v>13284</v>
      </c>
      <c r="M15" s="26">
        <v>372859.02</v>
      </c>
    </row>
    <row r="16" spans="1:13" ht="15" customHeight="1">
      <c r="A16" s="63" t="s">
        <v>48</v>
      </c>
      <c r="B16" s="19">
        <f t="shared" si="0"/>
        <v>14591</v>
      </c>
      <c r="C16" s="20">
        <f t="shared" si="1"/>
        <v>486560.544</v>
      </c>
      <c r="D16" s="24">
        <v>2378</v>
      </c>
      <c r="E16" s="25">
        <v>22631.062</v>
      </c>
      <c r="F16" s="24">
        <v>1821</v>
      </c>
      <c r="G16" s="25">
        <v>27048.864</v>
      </c>
      <c r="H16" s="24">
        <v>176</v>
      </c>
      <c r="I16" s="25">
        <v>3625.613</v>
      </c>
      <c r="J16" s="24">
        <v>903</v>
      </c>
      <c r="K16" s="25">
        <v>201882.919</v>
      </c>
      <c r="L16" s="24">
        <v>9313</v>
      </c>
      <c r="M16" s="26">
        <v>231372.086</v>
      </c>
    </row>
    <row r="17" spans="1:13" ht="15" customHeight="1">
      <c r="A17" s="63" t="s">
        <v>49</v>
      </c>
      <c r="B17" s="19">
        <f t="shared" si="0"/>
        <v>13327</v>
      </c>
      <c r="C17" s="20">
        <f t="shared" si="1"/>
        <v>448818.874</v>
      </c>
      <c r="D17" s="24">
        <v>3288</v>
      </c>
      <c r="E17" s="25">
        <v>34716.395</v>
      </c>
      <c r="F17" s="24">
        <v>1949</v>
      </c>
      <c r="G17" s="25">
        <v>30401.336</v>
      </c>
      <c r="H17" s="24">
        <v>314</v>
      </c>
      <c r="I17" s="25">
        <v>4675.501</v>
      </c>
      <c r="J17" s="24">
        <v>600</v>
      </c>
      <c r="K17" s="25">
        <v>180885.299</v>
      </c>
      <c r="L17" s="24">
        <v>7176</v>
      </c>
      <c r="M17" s="26">
        <v>198140.343</v>
      </c>
    </row>
    <row r="18" spans="1:13" ht="15" customHeight="1">
      <c r="A18" s="63" t="s">
        <v>50</v>
      </c>
      <c r="B18" s="19">
        <f t="shared" si="0"/>
        <v>16363</v>
      </c>
      <c r="C18" s="20">
        <f t="shared" si="1"/>
        <v>821693.637</v>
      </c>
      <c r="D18" s="24">
        <v>3105</v>
      </c>
      <c r="E18" s="25">
        <v>61027.394</v>
      </c>
      <c r="F18" s="24">
        <v>1847</v>
      </c>
      <c r="G18" s="25">
        <v>60803.063</v>
      </c>
      <c r="H18" s="24">
        <v>494</v>
      </c>
      <c r="I18" s="25">
        <v>18810.696</v>
      </c>
      <c r="J18" s="24">
        <v>1165</v>
      </c>
      <c r="K18" s="25">
        <v>369944.782</v>
      </c>
      <c r="L18" s="24">
        <v>9752</v>
      </c>
      <c r="M18" s="26">
        <v>311107.702</v>
      </c>
    </row>
    <row r="19" spans="1:13" ht="15" customHeight="1">
      <c r="A19" s="63" t="s">
        <v>51</v>
      </c>
      <c r="B19" s="19">
        <f t="shared" si="0"/>
        <v>13429</v>
      </c>
      <c r="C19" s="20">
        <f t="shared" si="1"/>
        <v>487333.61324</v>
      </c>
      <c r="D19" s="24">
        <v>2895</v>
      </c>
      <c r="E19" s="25">
        <v>34319.96224</v>
      </c>
      <c r="F19" s="24">
        <v>1955</v>
      </c>
      <c r="G19" s="25">
        <v>28244.444</v>
      </c>
      <c r="H19" s="24">
        <v>246</v>
      </c>
      <c r="I19" s="25">
        <v>5395.226</v>
      </c>
      <c r="J19" s="24">
        <v>655</v>
      </c>
      <c r="K19" s="25">
        <v>201053.367</v>
      </c>
      <c r="L19" s="24">
        <v>7678</v>
      </c>
      <c r="M19" s="26">
        <v>218320.614</v>
      </c>
    </row>
    <row r="20" spans="1:13" ht="15" customHeight="1">
      <c r="A20" s="63" t="s">
        <v>52</v>
      </c>
      <c r="B20" s="19">
        <f t="shared" si="0"/>
        <v>8363</v>
      </c>
      <c r="C20" s="20">
        <f t="shared" si="1"/>
        <v>263650.48115999997</v>
      </c>
      <c r="D20" s="24">
        <v>2274</v>
      </c>
      <c r="E20" s="25">
        <v>19136.16716</v>
      </c>
      <c r="F20" s="24">
        <v>1057</v>
      </c>
      <c r="G20" s="25">
        <v>12776.298</v>
      </c>
      <c r="H20" s="24">
        <v>128</v>
      </c>
      <c r="I20" s="25">
        <v>2932.297</v>
      </c>
      <c r="J20" s="24">
        <v>435</v>
      </c>
      <c r="K20" s="25">
        <v>109986.868</v>
      </c>
      <c r="L20" s="24">
        <v>4469</v>
      </c>
      <c r="M20" s="26">
        <v>118818.851</v>
      </c>
    </row>
    <row r="21" spans="1:13" ht="15" customHeight="1">
      <c r="A21" s="63" t="s">
        <v>53</v>
      </c>
      <c r="B21" s="19">
        <f t="shared" si="0"/>
        <v>42189</v>
      </c>
      <c r="C21" s="20">
        <f t="shared" si="1"/>
        <v>1543947.0690000001</v>
      </c>
      <c r="D21" s="24">
        <v>8124</v>
      </c>
      <c r="E21" s="25">
        <v>83279.935</v>
      </c>
      <c r="F21" s="24">
        <v>3741</v>
      </c>
      <c r="G21" s="25">
        <v>138910.414</v>
      </c>
      <c r="H21" s="24">
        <v>364</v>
      </c>
      <c r="I21" s="25">
        <v>9266.201</v>
      </c>
      <c r="J21" s="24">
        <v>2506</v>
      </c>
      <c r="K21" s="25">
        <v>585225.051</v>
      </c>
      <c r="L21" s="24">
        <v>27454</v>
      </c>
      <c r="M21" s="26">
        <v>727265.468</v>
      </c>
    </row>
    <row r="22" spans="1:13" ht="15" customHeight="1">
      <c r="A22" s="63" t="s">
        <v>54</v>
      </c>
      <c r="B22" s="19">
        <f t="shared" si="0"/>
        <v>28239</v>
      </c>
      <c r="C22" s="20">
        <f t="shared" si="1"/>
        <v>1828429.434</v>
      </c>
      <c r="D22" s="24">
        <v>4927</v>
      </c>
      <c r="E22" s="25">
        <v>93525.984</v>
      </c>
      <c r="F22" s="24">
        <v>2171</v>
      </c>
      <c r="G22" s="25">
        <v>63492.958</v>
      </c>
      <c r="H22" s="24">
        <v>488</v>
      </c>
      <c r="I22" s="25">
        <v>17264.339</v>
      </c>
      <c r="J22" s="24">
        <v>1918</v>
      </c>
      <c r="K22" s="25">
        <v>844426.915</v>
      </c>
      <c r="L22" s="24">
        <v>18735</v>
      </c>
      <c r="M22" s="26">
        <v>809719.238</v>
      </c>
    </row>
    <row r="23" spans="1:13" ht="15" customHeight="1" thickBot="1">
      <c r="A23" s="64" t="s">
        <v>55</v>
      </c>
      <c r="B23" s="19">
        <f t="shared" si="0"/>
        <v>24829</v>
      </c>
      <c r="C23" s="20">
        <f t="shared" si="1"/>
        <v>1516289.4100000001</v>
      </c>
      <c r="D23" s="28">
        <v>2925</v>
      </c>
      <c r="E23" s="29">
        <v>49985.399</v>
      </c>
      <c r="F23" s="28">
        <v>1805</v>
      </c>
      <c r="G23" s="29">
        <v>44009.24</v>
      </c>
      <c r="H23" s="28">
        <v>555</v>
      </c>
      <c r="I23" s="29">
        <v>21388.708</v>
      </c>
      <c r="J23" s="28">
        <v>1638</v>
      </c>
      <c r="K23" s="29">
        <v>700088.555</v>
      </c>
      <c r="L23" s="28">
        <v>17906</v>
      </c>
      <c r="M23" s="30">
        <v>700817.508</v>
      </c>
    </row>
    <row r="24" spans="1:13" s="35" customFormat="1" ht="15" customHeight="1" thickBot="1">
      <c r="A24" s="65" t="s">
        <v>25</v>
      </c>
      <c r="B24" s="32">
        <f>SUM(B8:B23)</f>
        <v>321220</v>
      </c>
      <c r="C24" s="33">
        <f>SUM(C8:C23)</f>
        <v>13482848.2694</v>
      </c>
      <c r="D24" s="32">
        <f>SUM(D8:D23)</f>
        <v>64178</v>
      </c>
      <c r="E24" s="66">
        <f aca="true" t="shared" si="2" ref="E24:M24">SUM(E8:E23)</f>
        <v>831686.9243999999</v>
      </c>
      <c r="F24" s="32">
        <f>SUM(F8:F23)</f>
        <v>35792</v>
      </c>
      <c r="G24" s="67">
        <f t="shared" si="2"/>
        <v>748159.0980000001</v>
      </c>
      <c r="H24" s="32">
        <f>SUM(H8:H23)</f>
        <v>5773</v>
      </c>
      <c r="I24" s="67">
        <f t="shared" si="2"/>
        <v>155235.023</v>
      </c>
      <c r="J24" s="32">
        <f>SUM(J8:J23)</f>
        <v>18099</v>
      </c>
      <c r="K24" s="67">
        <f t="shared" si="2"/>
        <v>5762525.947</v>
      </c>
      <c r="L24" s="32">
        <f>SUM(L8:L23)</f>
        <v>197378</v>
      </c>
      <c r="M24" s="33">
        <f t="shared" si="2"/>
        <v>5985241.277000001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59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0" t="s">
        <v>56</v>
      </c>
      <c r="B27" s="140"/>
      <c r="C27" s="140"/>
      <c r="D27" s="140"/>
      <c r="E27" s="140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35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3"/>
      <c r="C31" s="123"/>
      <c r="D31" s="123"/>
      <c r="E31" s="142"/>
      <c r="F31" s="142"/>
      <c r="G31" s="83"/>
      <c r="I31" s="4"/>
      <c r="J31" s="50"/>
      <c r="K31" s="51"/>
      <c r="L31" s="3"/>
      <c r="M31" s="4"/>
    </row>
    <row r="32" spans="1:6" ht="15.75">
      <c r="A32" s="52"/>
      <c r="B32" s="118"/>
      <c r="C32" s="118"/>
      <c r="D32" s="118"/>
      <c r="E32" s="53"/>
      <c r="F32" s="54"/>
    </row>
    <row r="33" spans="1:6" ht="30" customHeight="1">
      <c r="A33" s="55"/>
      <c r="B33" s="123"/>
      <c r="C33" s="123"/>
      <c r="D33" s="123"/>
      <c r="E33" s="142"/>
      <c r="F33" s="142"/>
    </row>
    <row r="34" spans="1:5" ht="12.75">
      <c r="A34" s="56"/>
      <c r="B34" s="118"/>
      <c r="C34" s="118"/>
      <c r="D34" s="118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0">
      <selection activeCell="D8" sqref="D8:M23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63</v>
      </c>
    </row>
    <row r="3" spans="1:13" ht="33" customHeight="1">
      <c r="A3" s="151" t="s">
        <v>98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3.5" thickBot="1"/>
    <row r="5" spans="1:13" ht="16.5" customHeight="1">
      <c r="A5" s="152" t="s">
        <v>64</v>
      </c>
      <c r="B5" s="155" t="s">
        <v>97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25" customHeight="1">
      <c r="A6" s="153"/>
      <c r="B6" s="158" t="s">
        <v>65</v>
      </c>
      <c r="C6" s="159"/>
      <c r="D6" s="159" t="s">
        <v>66</v>
      </c>
      <c r="E6" s="159"/>
      <c r="F6" s="159" t="s">
        <v>67</v>
      </c>
      <c r="G6" s="159"/>
      <c r="H6" s="159" t="s">
        <v>68</v>
      </c>
      <c r="I6" s="159"/>
      <c r="J6" s="159" t="s">
        <v>69</v>
      </c>
      <c r="K6" s="159"/>
      <c r="L6" s="159" t="s">
        <v>70</v>
      </c>
      <c r="M6" s="160"/>
    </row>
    <row r="7" spans="1:13" ht="50.25" customHeight="1" thickBot="1">
      <c r="A7" s="154"/>
      <c r="B7" s="85" t="s">
        <v>71</v>
      </c>
      <c r="C7" s="86" t="s">
        <v>94</v>
      </c>
      <c r="D7" s="86" t="s">
        <v>72</v>
      </c>
      <c r="E7" s="86" t="s">
        <v>95</v>
      </c>
      <c r="F7" s="86" t="s">
        <v>72</v>
      </c>
      <c r="G7" s="86" t="s">
        <v>95</v>
      </c>
      <c r="H7" s="86" t="s">
        <v>72</v>
      </c>
      <c r="I7" s="86" t="s">
        <v>95</v>
      </c>
      <c r="J7" s="86" t="s">
        <v>72</v>
      </c>
      <c r="K7" s="86" t="s">
        <v>95</v>
      </c>
      <c r="L7" s="86" t="s">
        <v>73</v>
      </c>
      <c r="M7" s="87" t="s">
        <v>95</v>
      </c>
    </row>
    <row r="8" spans="1:13" ht="15" customHeight="1">
      <c r="A8" s="88" t="s">
        <v>74</v>
      </c>
      <c r="B8" s="89">
        <f aca="true" t="shared" si="0" ref="B8:C23">D8+F8+H8+J8+L8</f>
        <v>12702</v>
      </c>
      <c r="C8" s="90">
        <f t="shared" si="0"/>
        <v>410459.847</v>
      </c>
      <c r="D8" s="91">
        <v>2969</v>
      </c>
      <c r="E8" s="90">
        <v>30115.883</v>
      </c>
      <c r="F8" s="91">
        <v>1813</v>
      </c>
      <c r="G8" s="90">
        <v>22086.95</v>
      </c>
      <c r="H8" s="91">
        <v>157</v>
      </c>
      <c r="I8" s="90">
        <v>3516.28</v>
      </c>
      <c r="J8" s="91">
        <v>602</v>
      </c>
      <c r="K8" s="90">
        <v>158811.881</v>
      </c>
      <c r="L8" s="91">
        <v>7161</v>
      </c>
      <c r="M8" s="92">
        <v>195928.853</v>
      </c>
    </row>
    <row r="9" spans="1:13" ht="15" customHeight="1">
      <c r="A9" s="93" t="s">
        <v>75</v>
      </c>
      <c r="B9" s="89">
        <f t="shared" si="0"/>
        <v>17096</v>
      </c>
      <c r="C9" s="90">
        <f t="shared" si="0"/>
        <v>674623.713</v>
      </c>
      <c r="D9" s="91">
        <v>2754</v>
      </c>
      <c r="E9" s="94">
        <v>33292.763</v>
      </c>
      <c r="F9" s="94">
        <v>2274</v>
      </c>
      <c r="G9" s="95">
        <v>60047.815</v>
      </c>
      <c r="H9" s="94">
        <v>206</v>
      </c>
      <c r="I9" s="95">
        <v>5223.86</v>
      </c>
      <c r="J9" s="94">
        <v>919</v>
      </c>
      <c r="K9" s="95">
        <v>265708.308</v>
      </c>
      <c r="L9" s="94">
        <v>10943</v>
      </c>
      <c r="M9" s="96">
        <v>310350.967</v>
      </c>
    </row>
    <row r="10" spans="1:13" ht="15" customHeight="1">
      <c r="A10" s="93" t="s">
        <v>76</v>
      </c>
      <c r="B10" s="89">
        <f t="shared" si="0"/>
        <v>31608</v>
      </c>
      <c r="C10" s="90">
        <f t="shared" si="0"/>
        <v>1327748.8390000002</v>
      </c>
      <c r="D10" s="95">
        <v>4625</v>
      </c>
      <c r="E10" s="97">
        <v>48944.165</v>
      </c>
      <c r="F10" s="95">
        <v>3055</v>
      </c>
      <c r="G10" s="97">
        <v>45266.549</v>
      </c>
      <c r="H10" s="95">
        <v>224</v>
      </c>
      <c r="I10" s="97">
        <v>5923.528</v>
      </c>
      <c r="J10" s="95">
        <v>2012</v>
      </c>
      <c r="K10" s="97">
        <v>606923.385</v>
      </c>
      <c r="L10" s="95">
        <v>21692</v>
      </c>
      <c r="M10" s="98">
        <v>620691.212</v>
      </c>
    </row>
    <row r="11" spans="1:13" ht="15" customHeight="1">
      <c r="A11" s="93" t="s">
        <v>77</v>
      </c>
      <c r="B11" s="89">
        <f t="shared" si="0"/>
        <v>15419</v>
      </c>
      <c r="C11" s="90">
        <f t="shared" si="0"/>
        <v>698874.753</v>
      </c>
      <c r="D11" s="95">
        <v>2434</v>
      </c>
      <c r="E11" s="94">
        <v>38063.121</v>
      </c>
      <c r="F11" s="95">
        <v>2064</v>
      </c>
      <c r="G11" s="94">
        <v>48479.189</v>
      </c>
      <c r="H11" s="95">
        <v>582</v>
      </c>
      <c r="I11" s="94">
        <v>19948.347</v>
      </c>
      <c r="J11" s="95">
        <v>802</v>
      </c>
      <c r="K11" s="94">
        <v>282848.438</v>
      </c>
      <c r="L11" s="95">
        <v>9537</v>
      </c>
      <c r="M11" s="99">
        <v>309535.658</v>
      </c>
    </row>
    <row r="12" spans="1:13" ht="15" customHeight="1">
      <c r="A12" s="93" t="s">
        <v>78</v>
      </c>
      <c r="B12" s="89">
        <f t="shared" si="0"/>
        <v>23370</v>
      </c>
      <c r="C12" s="90">
        <f t="shared" si="0"/>
        <v>993495.118</v>
      </c>
      <c r="D12" s="95">
        <v>4866</v>
      </c>
      <c r="E12" s="94">
        <v>51845.935</v>
      </c>
      <c r="F12" s="95">
        <v>3499</v>
      </c>
      <c r="G12" s="94">
        <v>43822.29</v>
      </c>
      <c r="H12" s="95">
        <v>604</v>
      </c>
      <c r="I12" s="94">
        <v>11915.195</v>
      </c>
      <c r="J12" s="95">
        <v>1283</v>
      </c>
      <c r="K12" s="94">
        <v>522332.243</v>
      </c>
      <c r="L12" s="95">
        <v>13118</v>
      </c>
      <c r="M12" s="99">
        <v>363579.455</v>
      </c>
    </row>
    <row r="13" spans="1:13" ht="15" customHeight="1">
      <c r="A13" s="93" t="s">
        <v>79</v>
      </c>
      <c r="B13" s="89">
        <f t="shared" si="0"/>
        <v>17344</v>
      </c>
      <c r="C13" s="90">
        <f t="shared" si="0"/>
        <v>598793.135</v>
      </c>
      <c r="D13" s="95">
        <v>3190</v>
      </c>
      <c r="E13" s="94">
        <v>33461.595</v>
      </c>
      <c r="F13" s="95">
        <v>1572</v>
      </c>
      <c r="G13" s="94">
        <v>34742.199</v>
      </c>
      <c r="H13" s="95">
        <v>188</v>
      </c>
      <c r="I13" s="94">
        <v>3692.989</v>
      </c>
      <c r="J13" s="95">
        <v>923</v>
      </c>
      <c r="K13" s="94">
        <v>235400.752</v>
      </c>
      <c r="L13" s="95">
        <v>11471</v>
      </c>
      <c r="M13" s="99">
        <v>291495.6</v>
      </c>
    </row>
    <row r="14" spans="1:13" ht="15" customHeight="1">
      <c r="A14" s="93" t="s">
        <v>80</v>
      </c>
      <c r="B14" s="89">
        <f t="shared" si="0"/>
        <v>12013</v>
      </c>
      <c r="C14" s="90">
        <f t="shared" si="0"/>
        <v>441985.78099999996</v>
      </c>
      <c r="D14" s="95">
        <v>1989</v>
      </c>
      <c r="E14" s="94">
        <v>21369.932</v>
      </c>
      <c r="F14" s="95">
        <v>1367</v>
      </c>
      <c r="G14" s="94">
        <v>19158.117</v>
      </c>
      <c r="H14" s="95">
        <v>323</v>
      </c>
      <c r="I14" s="94">
        <v>6561.689</v>
      </c>
      <c r="J14" s="95">
        <v>645</v>
      </c>
      <c r="K14" s="94">
        <v>189657.341</v>
      </c>
      <c r="L14" s="95">
        <v>7689</v>
      </c>
      <c r="M14" s="99">
        <v>205238.702</v>
      </c>
    </row>
    <row r="15" spans="1:13" ht="15" customHeight="1">
      <c r="A15" s="93" t="s">
        <v>81</v>
      </c>
      <c r="B15" s="89">
        <f t="shared" si="0"/>
        <v>30338</v>
      </c>
      <c r="C15" s="90">
        <f t="shared" si="0"/>
        <v>940144.021</v>
      </c>
      <c r="D15" s="95">
        <v>11435</v>
      </c>
      <c r="E15" s="94">
        <v>175971.232</v>
      </c>
      <c r="F15" s="95">
        <v>3802</v>
      </c>
      <c r="G15" s="94">
        <v>68869.372</v>
      </c>
      <c r="H15" s="95">
        <v>724</v>
      </c>
      <c r="I15" s="94">
        <v>15094.554</v>
      </c>
      <c r="J15" s="95">
        <v>1093</v>
      </c>
      <c r="K15" s="94">
        <v>307349.843</v>
      </c>
      <c r="L15" s="95">
        <v>13284</v>
      </c>
      <c r="M15" s="99">
        <v>372859.02</v>
      </c>
    </row>
    <row r="16" spans="1:13" ht="15" customHeight="1">
      <c r="A16" s="93" t="s">
        <v>82</v>
      </c>
      <c r="B16" s="89">
        <f t="shared" si="0"/>
        <v>14591</v>
      </c>
      <c r="C16" s="90">
        <f t="shared" si="0"/>
        <v>486560.544</v>
      </c>
      <c r="D16" s="95">
        <v>2378</v>
      </c>
      <c r="E16" s="94">
        <v>22631.062</v>
      </c>
      <c r="F16" s="95">
        <v>1821</v>
      </c>
      <c r="G16" s="94">
        <v>27048.864</v>
      </c>
      <c r="H16" s="95">
        <v>176</v>
      </c>
      <c r="I16" s="94">
        <v>3625.613</v>
      </c>
      <c r="J16" s="95">
        <v>903</v>
      </c>
      <c r="K16" s="94">
        <v>201882.919</v>
      </c>
      <c r="L16" s="95">
        <v>9313</v>
      </c>
      <c r="M16" s="99">
        <v>231372.086</v>
      </c>
    </row>
    <row r="17" spans="1:13" ht="15" customHeight="1">
      <c r="A17" s="93" t="s">
        <v>83</v>
      </c>
      <c r="B17" s="89">
        <f t="shared" si="0"/>
        <v>13327</v>
      </c>
      <c r="C17" s="90">
        <f t="shared" si="0"/>
        <v>448818.874</v>
      </c>
      <c r="D17" s="95">
        <v>3288</v>
      </c>
      <c r="E17" s="94">
        <v>34716.395</v>
      </c>
      <c r="F17" s="95">
        <v>1949</v>
      </c>
      <c r="G17" s="94">
        <v>30401.336</v>
      </c>
      <c r="H17" s="95">
        <v>314</v>
      </c>
      <c r="I17" s="94">
        <v>4675.501</v>
      </c>
      <c r="J17" s="95">
        <v>600</v>
      </c>
      <c r="K17" s="94">
        <v>180885.299</v>
      </c>
      <c r="L17" s="95">
        <v>7176</v>
      </c>
      <c r="M17" s="99">
        <v>198140.343</v>
      </c>
    </row>
    <row r="18" spans="1:13" ht="15" customHeight="1">
      <c r="A18" s="93" t="s">
        <v>84</v>
      </c>
      <c r="B18" s="89">
        <f t="shared" si="0"/>
        <v>16363</v>
      </c>
      <c r="C18" s="90">
        <f t="shared" si="0"/>
        <v>821693.637</v>
      </c>
      <c r="D18" s="95">
        <v>3105</v>
      </c>
      <c r="E18" s="94">
        <v>61027.394</v>
      </c>
      <c r="F18" s="95">
        <v>1847</v>
      </c>
      <c r="G18" s="94">
        <v>60803.063</v>
      </c>
      <c r="H18" s="95">
        <v>494</v>
      </c>
      <c r="I18" s="94">
        <v>18810.696</v>
      </c>
      <c r="J18" s="95">
        <v>1165</v>
      </c>
      <c r="K18" s="94">
        <v>369944.782</v>
      </c>
      <c r="L18" s="95">
        <v>9752</v>
      </c>
      <c r="M18" s="99">
        <v>311107.702</v>
      </c>
    </row>
    <row r="19" spans="1:13" ht="15" customHeight="1">
      <c r="A19" s="93" t="s">
        <v>85</v>
      </c>
      <c r="B19" s="89">
        <f t="shared" si="0"/>
        <v>13429</v>
      </c>
      <c r="C19" s="90">
        <f t="shared" si="0"/>
        <v>487333.61324</v>
      </c>
      <c r="D19" s="95">
        <v>2895</v>
      </c>
      <c r="E19" s="94">
        <v>34319.96224</v>
      </c>
      <c r="F19" s="95">
        <v>1955</v>
      </c>
      <c r="G19" s="94">
        <v>28244.444</v>
      </c>
      <c r="H19" s="95">
        <v>246</v>
      </c>
      <c r="I19" s="94">
        <v>5395.226</v>
      </c>
      <c r="J19" s="95">
        <v>655</v>
      </c>
      <c r="K19" s="94">
        <v>201053.367</v>
      </c>
      <c r="L19" s="95">
        <v>7678</v>
      </c>
      <c r="M19" s="99">
        <v>218320.614</v>
      </c>
    </row>
    <row r="20" spans="1:13" ht="15" customHeight="1">
      <c r="A20" s="93" t="s">
        <v>86</v>
      </c>
      <c r="B20" s="89">
        <f t="shared" si="0"/>
        <v>8363</v>
      </c>
      <c r="C20" s="90">
        <f t="shared" si="0"/>
        <v>263650.48115999997</v>
      </c>
      <c r="D20" s="95">
        <v>2274</v>
      </c>
      <c r="E20" s="94">
        <v>19136.16716</v>
      </c>
      <c r="F20" s="95">
        <v>1057</v>
      </c>
      <c r="G20" s="94">
        <v>12776.298</v>
      </c>
      <c r="H20" s="95">
        <v>128</v>
      </c>
      <c r="I20" s="94">
        <v>2932.297</v>
      </c>
      <c r="J20" s="95">
        <v>435</v>
      </c>
      <c r="K20" s="94">
        <v>109986.868</v>
      </c>
      <c r="L20" s="95">
        <v>4469</v>
      </c>
      <c r="M20" s="99">
        <v>118818.851</v>
      </c>
    </row>
    <row r="21" spans="1:13" ht="15" customHeight="1">
      <c r="A21" s="93" t="s">
        <v>87</v>
      </c>
      <c r="B21" s="89">
        <f t="shared" si="0"/>
        <v>42189</v>
      </c>
      <c r="C21" s="90">
        <f t="shared" si="0"/>
        <v>1543947.0690000001</v>
      </c>
      <c r="D21" s="95">
        <v>8124</v>
      </c>
      <c r="E21" s="94">
        <v>83279.935</v>
      </c>
      <c r="F21" s="95">
        <v>3741</v>
      </c>
      <c r="G21" s="94">
        <v>138910.414</v>
      </c>
      <c r="H21" s="95">
        <v>364</v>
      </c>
      <c r="I21" s="94">
        <v>9266.201</v>
      </c>
      <c r="J21" s="95">
        <v>2506</v>
      </c>
      <c r="K21" s="94">
        <v>585225.051</v>
      </c>
      <c r="L21" s="95">
        <v>27454</v>
      </c>
      <c r="M21" s="99">
        <v>727265.468</v>
      </c>
    </row>
    <row r="22" spans="1:13" ht="15" customHeight="1">
      <c r="A22" s="93" t="s">
        <v>88</v>
      </c>
      <c r="B22" s="89">
        <f t="shared" si="0"/>
        <v>28239</v>
      </c>
      <c r="C22" s="90">
        <f t="shared" si="0"/>
        <v>1828429.434</v>
      </c>
      <c r="D22" s="95">
        <v>4927</v>
      </c>
      <c r="E22" s="94">
        <v>93525.984</v>
      </c>
      <c r="F22" s="95">
        <v>2171</v>
      </c>
      <c r="G22" s="94">
        <v>63492.958</v>
      </c>
      <c r="H22" s="95">
        <v>488</v>
      </c>
      <c r="I22" s="94">
        <v>17264.339</v>
      </c>
      <c r="J22" s="95">
        <v>1918</v>
      </c>
      <c r="K22" s="94">
        <v>844426.915</v>
      </c>
      <c r="L22" s="95">
        <v>18735</v>
      </c>
      <c r="M22" s="99">
        <v>809719.238</v>
      </c>
    </row>
    <row r="23" spans="1:13" ht="15" customHeight="1" thickBot="1">
      <c r="A23" s="100" t="s">
        <v>89</v>
      </c>
      <c r="B23" s="89">
        <f t="shared" si="0"/>
        <v>24829</v>
      </c>
      <c r="C23" s="90">
        <f t="shared" si="0"/>
        <v>1516289.4100000001</v>
      </c>
      <c r="D23" s="101">
        <v>2925</v>
      </c>
      <c r="E23" s="102">
        <v>49985.399</v>
      </c>
      <c r="F23" s="101">
        <v>1805</v>
      </c>
      <c r="G23" s="102">
        <v>44009.24</v>
      </c>
      <c r="H23" s="101">
        <v>555</v>
      </c>
      <c r="I23" s="102">
        <v>21388.708</v>
      </c>
      <c r="J23" s="101">
        <v>1638</v>
      </c>
      <c r="K23" s="102">
        <v>700088.555</v>
      </c>
      <c r="L23" s="101">
        <v>17906</v>
      </c>
      <c r="M23" s="103">
        <v>700817.508</v>
      </c>
    </row>
    <row r="24" spans="1:13" ht="15" customHeight="1" thickBot="1">
      <c r="A24" s="104" t="s">
        <v>90</v>
      </c>
      <c r="B24" s="105">
        <f aca="true" t="shared" si="1" ref="B24:M24">SUM(B8:B23)</f>
        <v>321220</v>
      </c>
      <c r="C24" s="106">
        <f t="shared" si="1"/>
        <v>13482848.2694</v>
      </c>
      <c r="D24" s="107">
        <f t="shared" si="1"/>
        <v>64178</v>
      </c>
      <c r="E24" s="108">
        <f t="shared" si="1"/>
        <v>831686.9243999999</v>
      </c>
      <c r="F24" s="107">
        <f t="shared" si="1"/>
        <v>35792</v>
      </c>
      <c r="G24" s="108">
        <f t="shared" si="1"/>
        <v>748159.0980000001</v>
      </c>
      <c r="H24" s="107">
        <f t="shared" si="1"/>
        <v>5773</v>
      </c>
      <c r="I24" s="109">
        <f t="shared" si="1"/>
        <v>155235.023</v>
      </c>
      <c r="J24" s="110">
        <f t="shared" si="1"/>
        <v>18099</v>
      </c>
      <c r="K24" s="111">
        <f t="shared" si="1"/>
        <v>5762525.947</v>
      </c>
      <c r="L24" s="107">
        <f t="shared" si="1"/>
        <v>197378</v>
      </c>
      <c r="M24" s="112">
        <f t="shared" si="1"/>
        <v>5985241.277000001</v>
      </c>
    </row>
    <row r="26" spans="1:10" s="113" customFormat="1" ht="12.75">
      <c r="A26" s="125" t="s">
        <v>91</v>
      </c>
      <c r="B26" s="125"/>
      <c r="C26" s="126"/>
      <c r="D26" s="126"/>
      <c r="E26" s="126"/>
      <c r="F26" s="126"/>
      <c r="G26" s="126"/>
      <c r="H26" s="126"/>
      <c r="I26" s="126"/>
      <c r="J26" s="126"/>
    </row>
    <row r="27" spans="1:10" s="113" customFormat="1" ht="12.75">
      <c r="A27" s="45" t="s">
        <v>92</v>
      </c>
      <c r="B27" s="45"/>
      <c r="C27" s="46"/>
      <c r="D27" s="47"/>
      <c r="E27" s="46"/>
      <c r="F27" s="47"/>
      <c r="G27" s="46"/>
      <c r="H27" s="47"/>
      <c r="I27" s="46"/>
      <c r="J27" s="47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2015-02-11T11:30:35Z</cp:lastPrinted>
  <dcterms:created xsi:type="dcterms:W3CDTF">1996-10-08T23:32:33Z</dcterms:created>
  <dcterms:modified xsi:type="dcterms:W3CDTF">2017-07-10T06:46:23Z</dcterms:modified>
  <cp:category/>
  <cp:version/>
  <cp:contentType/>
  <cp:contentStatus/>
</cp:coreProperties>
</file>