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<sst xmlns="http://schemas.openxmlformats.org/spreadsheetml/2006/main" count="136" uniqueCount="104">
  <si>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</si>
  <si>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</si>
  <si>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</si>
  <si>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</si>
  <si>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</si>
  <si>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</si>
  <si>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</si>
  <si>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</si>
  <si>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</si>
  <si>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</si>
  <si>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</si>
  <si>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</si>
  <si>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</si>
  <si>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</si>
  <si>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</si>
  <si>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</si>
  <si>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</si>
  <si>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</si>
  <si>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</si>
  <si>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</si>
  <si>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</si>
  <si>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</si>
  <si>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</si>
  <si>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</si>
  <si>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</si>
  <si>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</si>
  <si>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</si>
  <si>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</si>
  <si>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</si>
  <si>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</si>
  <si>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</si>
  <si>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</si>
  <si>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</si>
  <si>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</si>
  <si>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</si>
  <si>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</si>
  <si>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</si>
  <si>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</si>
  <si>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</si>
  <si>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</si>
  <si>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</si>
  <si>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</si>
  <si>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</si>
  <si>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</si>
  <si>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</si>
  <si>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</si>
  <si>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</si>
  <si>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</si>
  <si>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</si>
  <si>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</si>
  <si>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</si>
  <si>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</si>
  <si>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</si>
  <si>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</si>
  <si>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</si>
  <si>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</si>
  <si>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</si>
  <si>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</si>
  <si>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</si>
  <si>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</si>
  <si>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</si>
  <si>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</si>
  <si>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</si>
  <si>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</si>
  <si>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</si>
  <si>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</si>
  <si>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</si>
  <si>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</si>
  <si>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</si>
  <si>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</si>
  <si>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</si>
  <si>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</si>
  <si>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</si>
  <si>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</si>
  <si>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</si>
  <si>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</si>
  <si>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</si>
  <si>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</si>
  <si>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</si>
  <si>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</si>
  <si>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</si>
  <si>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</si>
  <si>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</si>
  <si>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</si>
  <si>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</si>
  <si>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</si>
  <si>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</si>
  <si>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</si>
  <si>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</si>
  <si>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</si>
  <si>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</si>
  <si>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July</t>
  </si>
  <si>
    <t>Turkestan</t>
  </si>
  <si>
    <t>Shymkent city</t>
  </si>
  <si>
    <t>Түркістан облысы</t>
  </si>
  <si>
    <t>Шымкент қаласы</t>
  </si>
  <si>
    <t>Туркестанская</t>
  </si>
  <si>
    <t>г. Шымкент</t>
  </si>
  <si>
    <t xml:space="preserve">Сведения о  числе получателей и суммах социальных выплат из АО "Государственный фонд социального страхования" за 4 квартал  2019 года                                                                                                                             </t>
  </si>
  <si>
    <t xml:space="preserve"> "Мемлекеттік әлеуметтік сақтандыру қоры" АҚ-тан 2019 жылдың  IV-тоқсаны  қорытындысы бойынша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</si>
  <si>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the fourth guarter of 2019 accounting period            </t>
  </si>
  <si>
    <t>г.Нур-Султан</t>
  </si>
  <si>
    <t>Нұр-Сұлтан қаласы</t>
  </si>
  <si>
    <t>Nur-Sultan city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</si>
</sst>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99" fontId="63" fillId="0" borderId="0" xfId="55" applyNumberFormat="1" applyFont="1">
      <alignment/>
      <protection/>
    </xf>
    <xf numFmtId="199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99" fontId="65" fillId="0" borderId="0" xfId="55" applyNumberFormat="1" applyFont="1" applyAlignment="1">
      <alignment horizontal="left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199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4" fillId="0" borderId="15" xfId="55" applyNumberFormat="1" applyFont="1" applyBorder="1" applyAlignment="1">
      <alignment horizontal="center" vertical="center" wrapText="1"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7" xfId="55" applyFont="1" applyFill="1" applyBorder="1" applyAlignment="1">
      <alignment horizontal="left" vertical="center" wrapText="1"/>
      <protection/>
    </xf>
    <xf numFmtId="205" fontId="66" fillId="33" borderId="18" xfId="70" applyNumberFormat="1" applyFont="1" applyFill="1" applyBorder="1" applyAlignment="1">
      <alignment wrapText="1"/>
    </xf>
    <xf numFmtId="194" fontId="66" fillId="0" borderId="19" xfId="70" applyNumberFormat="1" applyFont="1" applyBorder="1" applyAlignment="1">
      <alignment/>
    </xf>
    <xf numFmtId="194" fontId="66" fillId="0" borderId="20" xfId="70" applyNumberFormat="1" applyFont="1" applyBorder="1" applyAlignment="1">
      <alignment/>
    </xf>
    <xf numFmtId="199" fontId="66" fillId="0" borderId="19" xfId="55" applyNumberFormat="1" applyFont="1" applyFill="1" applyBorder="1" applyAlignment="1">
      <alignment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205" fontId="66" fillId="33" borderId="22" xfId="70" applyNumberFormat="1" applyFont="1" applyFill="1" applyBorder="1" applyAlignment="1">
      <alignment wrapText="1"/>
    </xf>
    <xf numFmtId="194" fontId="66" fillId="0" borderId="23" xfId="70" applyNumberFormat="1" applyFont="1" applyBorder="1" applyAlignment="1">
      <alignment/>
    </xf>
    <xf numFmtId="199" fontId="66" fillId="0" borderId="24" xfId="55" applyNumberFormat="1" applyFont="1" applyFill="1" applyBorder="1" applyAlignment="1">
      <alignment vertical="center" wrapText="1"/>
      <protection/>
    </xf>
    <xf numFmtId="0" fontId="66" fillId="0" borderId="25" xfId="55" applyFont="1" applyFill="1" applyBorder="1" applyAlignment="1">
      <alignment horizontal="left" vertical="center" wrapText="1"/>
      <protection/>
    </xf>
    <xf numFmtId="205" fontId="66" fillId="33" borderId="26" xfId="70" applyNumberFormat="1" applyFont="1" applyFill="1" applyBorder="1" applyAlignment="1">
      <alignment wrapText="1"/>
    </xf>
    <xf numFmtId="194" fontId="66" fillId="0" borderId="27" xfId="70" applyNumberFormat="1" applyFont="1" applyBorder="1" applyAlignment="1">
      <alignment/>
    </xf>
    <xf numFmtId="199" fontId="66" fillId="0" borderId="28" xfId="55" applyNumberFormat="1" applyFont="1" applyFill="1" applyBorder="1" applyAlignment="1">
      <alignment vertical="center" wrapText="1"/>
      <protection/>
    </xf>
    <xf numFmtId="0" fontId="67" fillId="10" borderId="29" xfId="55" applyFont="1" applyFill="1" applyBorder="1" applyAlignment="1">
      <alignment vertical="center" wrapText="1"/>
      <protection/>
    </xf>
    <xf numFmtId="205" fontId="67" fillId="10" borderId="14" xfId="70" applyNumberFormat="1" applyFont="1" applyFill="1" applyBorder="1" applyAlignment="1">
      <alignment horizontal="right" vertical="center"/>
    </xf>
    <xf numFmtId="194" fontId="67" fillId="10" borderId="15" xfId="70" applyNumberFormat="1" applyFont="1" applyFill="1" applyBorder="1" applyAlignment="1">
      <alignment horizontal="right" vertical="center"/>
    </xf>
    <xf numFmtId="194" fontId="67" fillId="10" borderId="14" xfId="70" applyNumberFormat="1" applyFont="1" applyFill="1" applyBorder="1" applyAlignment="1">
      <alignment horizontal="right" vertical="center"/>
    </xf>
    <xf numFmtId="0" fontId="62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94" fontId="68" fillId="0" borderId="0" xfId="70" applyNumberFormat="1" applyFont="1" applyBorder="1" applyAlignment="1">
      <alignment vertical="center"/>
    </xf>
    <xf numFmtId="205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99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99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99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99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99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30" xfId="55" applyNumberFormat="1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3" fontId="64" fillId="0" borderId="32" xfId="55" applyNumberFormat="1" applyFont="1" applyBorder="1" applyAlignment="1">
      <alignment horizontal="center" vertical="center" wrapText="1"/>
      <protection/>
    </xf>
    <xf numFmtId="0" fontId="66" fillId="0" borderId="33" xfId="53" applyFont="1" applyFill="1" applyBorder="1" applyAlignment="1">
      <alignment horizontal="left" vertical="center" wrapText="1"/>
      <protection/>
    </xf>
    <xf numFmtId="0" fontId="66" fillId="0" borderId="34" xfId="53" applyFont="1" applyFill="1" applyBorder="1" applyAlignment="1">
      <alignment horizontal="left" vertical="center" wrapText="1"/>
      <protection/>
    </xf>
    <xf numFmtId="0" fontId="66" fillId="0" borderId="35" xfId="53" applyFont="1" applyFill="1" applyBorder="1" applyAlignment="1">
      <alignment horizontal="left" vertical="center" wrapText="1"/>
      <protection/>
    </xf>
    <xf numFmtId="0" fontId="67" fillId="10" borderId="29" xfId="53" applyFont="1" applyFill="1" applyBorder="1" applyAlignment="1">
      <alignment horizontal="left" wrapText="1"/>
      <protection/>
    </xf>
    <xf numFmtId="194" fontId="67" fillId="34" borderId="16" xfId="70" applyNumberFormat="1" applyFont="1" applyFill="1" applyBorder="1" applyAlignment="1">
      <alignment horizontal="right" vertical="center"/>
    </xf>
    <xf numFmtId="194" fontId="67" fillId="10" borderId="16" xfId="7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99" fontId="77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99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99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99" fontId="79" fillId="0" borderId="0" xfId="57" applyNumberFormat="1" applyFont="1">
      <alignment/>
      <protection/>
    </xf>
    <xf numFmtId="199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56" applyFont="1" applyFill="1" applyBorder="1" applyAlignment="1">
      <alignment horizontal="left" vertical="center" wrapText="1"/>
      <protection/>
    </xf>
    <xf numFmtId="3" fontId="66" fillId="0" borderId="18" xfId="0" applyNumberFormat="1" applyFont="1" applyBorder="1" applyAlignment="1">
      <alignment horizontal="right" vertical="center"/>
    </xf>
    <xf numFmtId="4" fontId="66" fillId="0" borderId="20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4" fontId="66" fillId="0" borderId="19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4" fontId="66" fillId="0" borderId="23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4" fontId="66" fillId="0" borderId="23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 vertical="center"/>
    </xf>
    <xf numFmtId="0" fontId="66" fillId="0" borderId="25" xfId="56" applyFont="1" applyFill="1" applyBorder="1" applyAlignment="1">
      <alignment horizontal="left" vertical="center" wrapText="1"/>
      <protection/>
    </xf>
    <xf numFmtId="3" fontId="66" fillId="0" borderId="27" xfId="0" applyNumberFormat="1" applyFont="1" applyBorder="1" applyAlignment="1">
      <alignment horizontal="right" vertical="center"/>
    </xf>
    <xf numFmtId="4" fontId="66" fillId="0" borderId="27" xfId="0" applyNumberFormat="1" applyFont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0" fontId="71" fillId="0" borderId="0" xfId="0" applyFont="1" applyAlignment="1">
      <alignment/>
    </xf>
    <xf numFmtId="205" fontId="66" fillId="33" borderId="10" xfId="70" applyNumberFormat="1" applyFont="1" applyFill="1" applyBorder="1" applyAlignment="1">
      <alignment wrapText="1"/>
    </xf>
    <xf numFmtId="194" fontId="66" fillId="0" borderId="11" xfId="70" applyNumberFormat="1" applyFont="1" applyBorder="1" applyAlignment="1">
      <alignment/>
    </xf>
    <xf numFmtId="199" fontId="66" fillId="0" borderId="12" xfId="55" applyNumberFormat="1" applyFont="1" applyFill="1" applyBorder="1" applyAlignment="1">
      <alignment vertical="center" wrapText="1"/>
      <protection/>
    </xf>
    <xf numFmtId="3" fontId="66" fillId="0" borderId="11" xfId="0" applyNumberFormat="1" applyFont="1" applyBorder="1" applyAlignment="1">
      <alignment horizontal="right" vertical="center"/>
    </xf>
    <xf numFmtId="4" fontId="66" fillId="0" borderId="11" xfId="0" applyNumberFormat="1" applyFont="1" applyBorder="1" applyAlignment="1">
      <alignment horizontal="right" vertical="center"/>
    </xf>
    <xf numFmtId="4" fontId="66" fillId="0" borderId="12" xfId="0" applyNumberFormat="1" applyFont="1" applyBorder="1" applyAlignment="1">
      <alignment horizontal="right" vertical="center"/>
    </xf>
    <xf numFmtId="0" fontId="67" fillId="10" borderId="13" xfId="56" applyFont="1" applyFill="1" applyBorder="1" applyAlignment="1">
      <alignment horizontal="left" vertical="center" wrapText="1"/>
      <protection/>
    </xf>
    <xf numFmtId="205" fontId="67" fillId="10" borderId="14" xfId="71" applyNumberFormat="1" applyFont="1" applyFill="1" applyBorder="1" applyAlignment="1">
      <alignment horizontal="center" wrapText="1"/>
    </xf>
    <xf numFmtId="225" fontId="67" fillId="10" borderId="16" xfId="0" applyNumberFormat="1" applyFont="1" applyFill="1" applyBorder="1" applyAlignment="1">
      <alignment horizontal="center" wrapText="1"/>
    </xf>
    <xf numFmtId="205" fontId="67" fillId="10" borderId="16" xfId="71" applyNumberFormat="1" applyFont="1" applyFill="1" applyBorder="1" applyAlignment="1">
      <alignment horizontal="center" wrapText="1"/>
    </xf>
    <xf numFmtId="194" fontId="67" fillId="10" borderId="16" xfId="71" applyNumberFormat="1" applyFont="1" applyFill="1" applyBorder="1" applyAlignment="1">
      <alignment horizontal="center" wrapText="1"/>
    </xf>
    <xf numFmtId="193" fontId="67" fillId="10" borderId="16" xfId="71" applyNumberFormat="1" applyFont="1" applyFill="1" applyBorder="1" applyAlignment="1">
      <alignment horizontal="center" wrapText="1"/>
    </xf>
    <xf numFmtId="216" fontId="67" fillId="10" borderId="16" xfId="71" applyNumberFormat="1" applyFont="1" applyFill="1" applyBorder="1" applyAlignment="1">
      <alignment horizontal="center" wrapText="1"/>
    </xf>
    <xf numFmtId="179" fontId="67" fillId="10" borderId="16" xfId="71" applyFont="1" applyFill="1" applyBorder="1" applyAlignment="1">
      <alignment horizontal="center" wrapText="1"/>
    </xf>
    <xf numFmtId="193" fontId="67" fillId="10" borderId="15" xfId="71" applyNumberFormat="1" applyFont="1" applyFill="1" applyBorder="1" applyAlignment="1">
      <alignment horizontal="center" wrapText="1"/>
    </xf>
    <xf numFmtId="205" fontId="62" fillId="0" borderId="0" xfId="0" applyNumberFormat="1" applyFont="1" applyAlignment="1">
      <alignment/>
    </xf>
    <xf numFmtId="199" fontId="69" fillId="0" borderId="0" xfId="57" applyNumberFormat="1" applyFont="1" applyAlignment="1">
      <alignment horizontal="center"/>
      <protection/>
    </xf>
    <xf numFmtId="0" fontId="64" fillId="0" borderId="36" xfId="55" applyFont="1" applyBorder="1" applyAlignment="1">
      <alignment horizontal="center" vertical="center" wrapText="1"/>
      <protection/>
    </xf>
    <xf numFmtId="0" fontId="64" fillId="0" borderId="37" xfId="55" applyFont="1" applyBorder="1" applyAlignment="1">
      <alignment horizontal="center" vertical="center" wrapText="1"/>
      <protection/>
    </xf>
    <xf numFmtId="3" fontId="73" fillId="0" borderId="0" xfId="55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199" fontId="69" fillId="0" borderId="0" xfId="55" applyNumberFormat="1" applyFont="1" applyAlignment="1">
      <alignment horizontal="center"/>
      <protection/>
    </xf>
    <xf numFmtId="199" fontId="64" fillId="0" borderId="2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38" xfId="55" applyFont="1" applyBorder="1" applyAlignment="1">
      <alignment horizontal="center" vertical="center" wrapText="1"/>
      <protection/>
    </xf>
    <xf numFmtId="0" fontId="64" fillId="0" borderId="39" xfId="55" applyFont="1" applyBorder="1" applyAlignment="1">
      <alignment horizontal="center" vertical="center" wrapText="1"/>
      <protection/>
    </xf>
    <xf numFmtId="0" fontId="64" fillId="0" borderId="21" xfId="55" applyFont="1" applyBorder="1" applyAlignment="1">
      <alignment horizontal="center" vertical="center" wrapText="1"/>
      <protection/>
    </xf>
    <xf numFmtId="0" fontId="64" fillId="0" borderId="25" xfId="55" applyFont="1" applyBorder="1" applyAlignment="1">
      <alignment horizontal="center" vertical="center" wrapText="1"/>
      <protection/>
    </xf>
    <xf numFmtId="0" fontId="64" fillId="0" borderId="14" xfId="55" applyFont="1" applyBorder="1" applyAlignment="1">
      <alignment horizontal="center" vertical="center" wrapText="1"/>
      <protection/>
    </xf>
    <xf numFmtId="0" fontId="64" fillId="0" borderId="15" xfId="55" applyFont="1" applyBorder="1" applyAlignment="1">
      <alignment horizontal="center" vertical="center" wrapText="1"/>
      <protection/>
    </xf>
    <xf numFmtId="0" fontId="64" fillId="0" borderId="32" xfId="55" applyFont="1" applyBorder="1" applyAlignment="1">
      <alignment horizontal="center" vertical="center" wrapText="1"/>
      <protection/>
    </xf>
    <xf numFmtId="0" fontId="64" fillId="0" borderId="40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0" fontId="64" fillId="0" borderId="41" xfId="55" applyFont="1" applyBorder="1" applyAlignment="1">
      <alignment horizontal="center" vertical="center" wrapText="1"/>
      <protection/>
    </xf>
    <xf numFmtId="3" fontId="64" fillId="0" borderId="18" xfId="55" applyNumberFormat="1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64" fillId="0" borderId="42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67" fillId="0" borderId="38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29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4" fillId="0" borderId="45" xfId="55" applyFont="1" applyBorder="1" applyAlignment="1">
      <alignment horizontal="center" vertical="center" wrapText="1"/>
      <protection/>
    </xf>
    <xf numFmtId="199" fontId="73" fillId="0" borderId="0" xfId="56" applyNumberFormat="1" applyFont="1" applyAlignment="1">
      <alignment horizontal="center"/>
      <protection/>
    </xf>
    <xf numFmtId="0" fontId="67" fillId="0" borderId="0" xfId="56" applyFont="1" applyFill="1" applyBorder="1" applyAlignment="1">
      <alignment horizontal="center" vertical="center" wrapText="1"/>
      <protection/>
    </xf>
    <xf numFmtId="0" fontId="66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zoomScalePageLayoutView="0" workbookViewId="0" topLeftCell="A4">
      <selection activeCell="A23" sqref="A23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32" t="s">
        <v>90</v>
      </c>
      <c r="K1" s="132"/>
      <c r="L1" s="132"/>
      <c r="M1" s="132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33"/>
      <c r="J2" s="133"/>
      <c r="K2" s="133"/>
      <c r="L2" s="133"/>
      <c r="M2" s="133"/>
    </row>
    <row r="3" spans="1:13" ht="24" customHeight="1" thickBot="1">
      <c r="A3" s="134" t="s">
        <v>98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22.5" customHeight="1" thickBot="1">
      <c r="A4" s="135" t="s">
        <v>0</v>
      </c>
      <c r="B4" s="138" t="s">
        <v>1</v>
      </c>
      <c r="C4" s="139"/>
      <c r="D4" s="140" t="s">
        <v>2</v>
      </c>
      <c r="E4" s="141"/>
      <c r="F4" s="141"/>
      <c r="G4" s="141"/>
      <c r="H4" s="141"/>
      <c r="I4" s="141"/>
      <c r="J4" s="141"/>
      <c r="K4" s="141"/>
      <c r="L4" s="141"/>
      <c r="M4" s="142"/>
    </row>
    <row r="5" spans="1:13" ht="57" customHeight="1">
      <c r="A5" s="136"/>
      <c r="B5" s="144" t="s">
        <v>3</v>
      </c>
      <c r="C5" s="128" t="s">
        <v>30</v>
      </c>
      <c r="D5" s="122" t="s">
        <v>4</v>
      </c>
      <c r="E5" s="123"/>
      <c r="F5" s="122" t="s">
        <v>5</v>
      </c>
      <c r="G5" s="123"/>
      <c r="H5" s="122" t="s">
        <v>6</v>
      </c>
      <c r="I5" s="123"/>
      <c r="J5" s="122" t="s">
        <v>28</v>
      </c>
      <c r="K5" s="123"/>
      <c r="L5" s="122" t="s">
        <v>29</v>
      </c>
      <c r="M5" s="143"/>
    </row>
    <row r="6" spans="1:13" ht="42.75" customHeight="1" thickBot="1">
      <c r="A6" s="137"/>
      <c r="B6" s="145"/>
      <c r="C6" s="129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16885</v>
      </c>
      <c r="C8" s="20">
        <f aca="true" t="shared" si="0" ref="C8:C24">E8+G8+I8+K8+M8</f>
        <v>1494868.739</v>
      </c>
      <c r="D8" s="19">
        <v>3611</v>
      </c>
      <c r="E8" s="21">
        <v>123867.185</v>
      </c>
      <c r="F8" s="19">
        <v>2286</v>
      </c>
      <c r="G8" s="21">
        <v>99721.759</v>
      </c>
      <c r="H8" s="19">
        <v>619</v>
      </c>
      <c r="I8" s="21">
        <v>22660.913</v>
      </c>
      <c r="J8" s="19">
        <v>1676</v>
      </c>
      <c r="K8" s="21">
        <v>555905.361</v>
      </c>
      <c r="L8" s="19">
        <v>8693</v>
      </c>
      <c r="M8" s="22">
        <v>692713.521</v>
      </c>
    </row>
    <row r="9" spans="1:13" ht="15" customHeight="1">
      <c r="A9" s="23" t="s">
        <v>9</v>
      </c>
      <c r="B9" s="19">
        <f aca="true" t="shared" si="1" ref="B9:B24">D9+F9+H9+J9+L9</f>
        <v>24143</v>
      </c>
      <c r="C9" s="20">
        <f t="shared" si="0"/>
        <v>2405839.955</v>
      </c>
      <c r="D9" s="24">
        <v>3613</v>
      </c>
      <c r="E9" s="25">
        <v>146832.713</v>
      </c>
      <c r="F9" s="24">
        <v>2797</v>
      </c>
      <c r="G9" s="25">
        <v>155433.132</v>
      </c>
      <c r="H9" s="24">
        <v>676</v>
      </c>
      <c r="I9" s="25">
        <v>35135.724</v>
      </c>
      <c r="J9" s="24">
        <v>2516</v>
      </c>
      <c r="K9" s="25">
        <v>890532.227</v>
      </c>
      <c r="L9" s="24">
        <v>14541</v>
      </c>
      <c r="M9" s="26">
        <v>1177906.159</v>
      </c>
    </row>
    <row r="10" spans="1:13" ht="15" customHeight="1">
      <c r="A10" s="23" t="s">
        <v>10</v>
      </c>
      <c r="B10" s="19">
        <f t="shared" si="1"/>
        <v>44411</v>
      </c>
      <c r="C10" s="20">
        <f t="shared" si="0"/>
        <v>4614549.547</v>
      </c>
      <c r="D10" s="24">
        <v>5326</v>
      </c>
      <c r="E10" s="25">
        <v>182224.689</v>
      </c>
      <c r="F10" s="24">
        <v>3986</v>
      </c>
      <c r="G10" s="25">
        <v>189856.155</v>
      </c>
      <c r="H10" s="24">
        <v>1416</v>
      </c>
      <c r="I10" s="25">
        <v>56659.345</v>
      </c>
      <c r="J10" s="24">
        <v>5459</v>
      </c>
      <c r="K10" s="25">
        <v>1880828.304</v>
      </c>
      <c r="L10" s="24">
        <v>28224</v>
      </c>
      <c r="M10" s="26">
        <v>2304981.054</v>
      </c>
    </row>
    <row r="11" spans="1:13" ht="15" customHeight="1">
      <c r="A11" s="23" t="s">
        <v>11</v>
      </c>
      <c r="B11" s="19">
        <f t="shared" si="1"/>
        <v>20860</v>
      </c>
      <c r="C11" s="20">
        <f t="shared" si="0"/>
        <v>2383431.8839999996</v>
      </c>
      <c r="D11" s="24">
        <v>3361</v>
      </c>
      <c r="E11" s="25">
        <v>179383.456</v>
      </c>
      <c r="F11" s="24">
        <v>2389</v>
      </c>
      <c r="G11" s="25">
        <v>183300.829</v>
      </c>
      <c r="H11" s="24">
        <v>1644</v>
      </c>
      <c r="I11" s="25">
        <v>110736.528</v>
      </c>
      <c r="J11" s="24">
        <v>2033</v>
      </c>
      <c r="K11" s="25">
        <v>829575.725</v>
      </c>
      <c r="L11" s="24">
        <v>11433</v>
      </c>
      <c r="M11" s="26">
        <v>1080435.346</v>
      </c>
    </row>
    <row r="12" spans="1:15" ht="15" customHeight="1">
      <c r="A12" s="23" t="s">
        <v>12</v>
      </c>
      <c r="B12" s="19">
        <f t="shared" si="1"/>
        <v>30131</v>
      </c>
      <c r="C12" s="20">
        <f t="shared" si="0"/>
        <v>3506397.195</v>
      </c>
      <c r="D12" s="24">
        <v>5411</v>
      </c>
      <c r="E12" s="25">
        <v>192442.042</v>
      </c>
      <c r="F12" s="24">
        <v>4038</v>
      </c>
      <c r="G12" s="25">
        <v>186975.593</v>
      </c>
      <c r="H12" s="24">
        <v>1391</v>
      </c>
      <c r="I12" s="25">
        <v>52566.517</v>
      </c>
      <c r="J12" s="24">
        <v>3373</v>
      </c>
      <c r="K12" s="25">
        <v>1728070.356</v>
      </c>
      <c r="L12" s="24">
        <v>15918</v>
      </c>
      <c r="M12" s="26">
        <v>1346342.687</v>
      </c>
      <c r="O12" s="2" t="s">
        <v>33</v>
      </c>
    </row>
    <row r="13" spans="1:13" ht="15" customHeight="1">
      <c r="A13" s="23" t="s">
        <v>13</v>
      </c>
      <c r="B13" s="19">
        <f t="shared" si="1"/>
        <v>24303</v>
      </c>
      <c r="C13" s="20">
        <f t="shared" si="0"/>
        <v>2337337.151</v>
      </c>
      <c r="D13" s="24">
        <v>4237</v>
      </c>
      <c r="E13" s="25">
        <v>148364.391</v>
      </c>
      <c r="F13" s="24">
        <v>1895</v>
      </c>
      <c r="G13" s="25">
        <v>101463.928</v>
      </c>
      <c r="H13" s="24">
        <v>759</v>
      </c>
      <c r="I13" s="25">
        <v>42832.187</v>
      </c>
      <c r="J13" s="24">
        <v>2830</v>
      </c>
      <c r="K13" s="25">
        <v>920144.133</v>
      </c>
      <c r="L13" s="24">
        <v>14582</v>
      </c>
      <c r="M13" s="26">
        <v>1124532.512</v>
      </c>
    </row>
    <row r="14" spans="1:13" ht="15" customHeight="1">
      <c r="A14" s="23" t="s">
        <v>14</v>
      </c>
      <c r="B14" s="19">
        <f t="shared" si="1"/>
        <v>16536</v>
      </c>
      <c r="C14" s="20">
        <f t="shared" si="0"/>
        <v>1596001.791</v>
      </c>
      <c r="D14" s="24">
        <v>2465</v>
      </c>
      <c r="E14" s="25">
        <v>94901.766</v>
      </c>
      <c r="F14" s="24">
        <v>1712</v>
      </c>
      <c r="G14" s="25">
        <v>85771.954</v>
      </c>
      <c r="H14" s="24">
        <v>793</v>
      </c>
      <c r="I14" s="25">
        <v>51589.875</v>
      </c>
      <c r="J14" s="24">
        <v>1786</v>
      </c>
      <c r="K14" s="25">
        <v>588856.879</v>
      </c>
      <c r="L14" s="24">
        <v>9780</v>
      </c>
      <c r="M14" s="26">
        <v>774881.317</v>
      </c>
    </row>
    <row r="15" spans="1:14" ht="15" customHeight="1">
      <c r="A15" s="23" t="s">
        <v>15</v>
      </c>
      <c r="B15" s="19">
        <f t="shared" si="1"/>
        <v>39502</v>
      </c>
      <c r="C15" s="20">
        <f t="shared" si="0"/>
        <v>3623830.9296000004</v>
      </c>
      <c r="D15" s="24">
        <v>13326</v>
      </c>
      <c r="E15" s="25">
        <v>693797.0506000001</v>
      </c>
      <c r="F15" s="24">
        <v>4556</v>
      </c>
      <c r="G15" s="25">
        <v>262744.039</v>
      </c>
      <c r="H15" s="24">
        <v>1745</v>
      </c>
      <c r="I15" s="25">
        <v>73615.537</v>
      </c>
      <c r="J15" s="24">
        <v>3289</v>
      </c>
      <c r="K15" s="25">
        <v>1204614.587</v>
      </c>
      <c r="L15" s="24">
        <v>16586</v>
      </c>
      <c r="M15" s="26">
        <v>1389059.716</v>
      </c>
      <c r="N15" s="2" t="s">
        <v>33</v>
      </c>
    </row>
    <row r="16" spans="1:13" ht="15" customHeight="1">
      <c r="A16" s="23" t="s">
        <v>16</v>
      </c>
      <c r="B16" s="19">
        <f t="shared" si="1"/>
        <v>20149</v>
      </c>
      <c r="C16" s="20">
        <f t="shared" si="0"/>
        <v>1674456.574</v>
      </c>
      <c r="D16" s="24">
        <v>2909</v>
      </c>
      <c r="E16" s="25">
        <v>89020.872</v>
      </c>
      <c r="F16" s="24">
        <v>2118</v>
      </c>
      <c r="G16" s="25">
        <v>104409.78</v>
      </c>
      <c r="H16" s="24">
        <v>908</v>
      </c>
      <c r="I16" s="25">
        <v>24818.683</v>
      </c>
      <c r="J16" s="24">
        <v>2310</v>
      </c>
      <c r="K16" s="25">
        <v>599352.661</v>
      </c>
      <c r="L16" s="24">
        <v>11904</v>
      </c>
      <c r="M16" s="26">
        <v>856854.578</v>
      </c>
    </row>
    <row r="17" spans="1:13" ht="15" customHeight="1">
      <c r="A17" s="23" t="s">
        <v>17</v>
      </c>
      <c r="B17" s="19">
        <f t="shared" si="1"/>
        <v>17485</v>
      </c>
      <c r="C17" s="20">
        <f t="shared" si="0"/>
        <v>1633617.64292</v>
      </c>
      <c r="D17" s="24">
        <v>3572</v>
      </c>
      <c r="E17" s="25">
        <v>127236.89892</v>
      </c>
      <c r="F17" s="24">
        <v>2476</v>
      </c>
      <c r="G17" s="25">
        <v>98862.633</v>
      </c>
      <c r="H17" s="24">
        <v>1116</v>
      </c>
      <c r="I17" s="25">
        <v>32223.611</v>
      </c>
      <c r="J17" s="24">
        <v>1725</v>
      </c>
      <c r="K17" s="25">
        <v>650663.65</v>
      </c>
      <c r="L17" s="24">
        <v>8596</v>
      </c>
      <c r="M17" s="26">
        <v>724630.85</v>
      </c>
    </row>
    <row r="18" spans="1:13" ht="15" customHeight="1">
      <c r="A18" s="23" t="s">
        <v>18</v>
      </c>
      <c r="B18" s="19">
        <f t="shared" si="1"/>
        <v>25130</v>
      </c>
      <c r="C18" s="20">
        <f t="shared" si="0"/>
        <v>3004909.52</v>
      </c>
      <c r="D18" s="24">
        <v>4331</v>
      </c>
      <c r="E18" s="25">
        <v>272467.13</v>
      </c>
      <c r="F18" s="24">
        <v>2364</v>
      </c>
      <c r="G18" s="25">
        <v>241980.706</v>
      </c>
      <c r="H18" s="24">
        <v>2913</v>
      </c>
      <c r="I18" s="25">
        <v>188557.086</v>
      </c>
      <c r="J18" s="24">
        <v>2697</v>
      </c>
      <c r="K18" s="25">
        <v>1103278.735</v>
      </c>
      <c r="L18" s="24">
        <v>12825</v>
      </c>
      <c r="M18" s="26">
        <v>1198625.863</v>
      </c>
    </row>
    <row r="19" spans="1:13" ht="15" customHeight="1">
      <c r="A19" s="23" t="s">
        <v>19</v>
      </c>
      <c r="B19" s="19">
        <f t="shared" si="1"/>
        <v>16597</v>
      </c>
      <c r="C19" s="20">
        <f t="shared" si="0"/>
        <v>1701987.94292</v>
      </c>
      <c r="D19" s="24">
        <v>3207</v>
      </c>
      <c r="E19" s="25">
        <v>137938.84792</v>
      </c>
      <c r="F19" s="24">
        <v>2187</v>
      </c>
      <c r="G19" s="25">
        <v>119962.452</v>
      </c>
      <c r="H19" s="24">
        <v>908</v>
      </c>
      <c r="I19" s="25">
        <v>46179.102</v>
      </c>
      <c r="J19" s="24">
        <v>1795</v>
      </c>
      <c r="K19" s="25">
        <v>664168.058</v>
      </c>
      <c r="L19" s="24">
        <v>8500</v>
      </c>
      <c r="M19" s="26">
        <v>733739.483</v>
      </c>
    </row>
    <row r="20" spans="1:13" ht="15" customHeight="1">
      <c r="A20" s="23" t="s">
        <v>20</v>
      </c>
      <c r="B20" s="19">
        <f t="shared" si="1"/>
        <v>10927</v>
      </c>
      <c r="C20" s="20">
        <f t="shared" si="0"/>
        <v>904269.9469999999</v>
      </c>
      <c r="D20" s="24">
        <v>2541</v>
      </c>
      <c r="E20" s="25">
        <v>72175.501</v>
      </c>
      <c r="F20" s="24">
        <v>1308</v>
      </c>
      <c r="G20" s="25">
        <v>46777.59</v>
      </c>
      <c r="H20" s="24">
        <v>890</v>
      </c>
      <c r="I20" s="25">
        <v>29901.993</v>
      </c>
      <c r="J20" s="24">
        <v>999</v>
      </c>
      <c r="K20" s="25">
        <v>340136.139</v>
      </c>
      <c r="L20" s="24">
        <v>5189</v>
      </c>
      <c r="M20" s="26">
        <v>415278.724</v>
      </c>
    </row>
    <row r="21" spans="1:13" ht="15" customHeight="1">
      <c r="A21" s="23" t="s">
        <v>96</v>
      </c>
      <c r="B21" s="19">
        <f t="shared" si="1"/>
        <v>38301</v>
      </c>
      <c r="C21" s="20">
        <f t="shared" si="0"/>
        <v>3233589.0039999997</v>
      </c>
      <c r="D21" s="24">
        <v>6947</v>
      </c>
      <c r="E21" s="25">
        <v>226227.249</v>
      </c>
      <c r="F21" s="24">
        <v>3017</v>
      </c>
      <c r="G21" s="25">
        <v>143093.07</v>
      </c>
      <c r="H21" s="24">
        <v>748</v>
      </c>
      <c r="I21" s="25">
        <v>30563.377</v>
      </c>
      <c r="J21" s="24">
        <v>4298</v>
      </c>
      <c r="K21" s="25">
        <v>1163720.626</v>
      </c>
      <c r="L21" s="24">
        <v>23291</v>
      </c>
      <c r="M21" s="26">
        <v>1669984.682</v>
      </c>
    </row>
    <row r="22" spans="1:13" ht="15" customHeight="1">
      <c r="A22" s="23" t="s">
        <v>21</v>
      </c>
      <c r="B22" s="19">
        <f t="shared" si="1"/>
        <v>42745</v>
      </c>
      <c r="C22" s="20">
        <f t="shared" si="0"/>
        <v>6452545.191</v>
      </c>
      <c r="D22" s="24">
        <v>6788</v>
      </c>
      <c r="E22" s="25">
        <v>404788.813</v>
      </c>
      <c r="F22" s="24">
        <v>2927</v>
      </c>
      <c r="G22" s="25">
        <v>217168.989</v>
      </c>
      <c r="H22" s="24">
        <v>2420</v>
      </c>
      <c r="I22" s="25">
        <v>165356.129</v>
      </c>
      <c r="J22" s="24">
        <v>5327</v>
      </c>
      <c r="K22" s="25">
        <v>2702467.526</v>
      </c>
      <c r="L22" s="24">
        <v>25283</v>
      </c>
      <c r="M22" s="26">
        <v>2962763.734</v>
      </c>
    </row>
    <row r="23" spans="1:13" ht="15" customHeight="1">
      <c r="A23" s="27" t="s">
        <v>101</v>
      </c>
      <c r="B23" s="19">
        <f t="shared" si="1"/>
        <v>34137</v>
      </c>
      <c r="C23" s="20">
        <f t="shared" si="0"/>
        <v>5194644.614</v>
      </c>
      <c r="D23" s="105">
        <v>4169</v>
      </c>
      <c r="E23" s="106">
        <v>236779.271</v>
      </c>
      <c r="F23" s="105">
        <v>2345</v>
      </c>
      <c r="G23" s="106">
        <v>173867.937</v>
      </c>
      <c r="H23" s="105">
        <v>1460</v>
      </c>
      <c r="I23" s="106">
        <v>124777.818</v>
      </c>
      <c r="J23" s="105">
        <v>4099</v>
      </c>
      <c r="K23" s="106">
        <v>2102152.043</v>
      </c>
      <c r="L23" s="105">
        <v>22064</v>
      </c>
      <c r="M23" s="107">
        <v>2557067.545</v>
      </c>
    </row>
    <row r="24" spans="1:13" ht="15" customHeight="1" thickBot="1">
      <c r="A24" s="27" t="s">
        <v>97</v>
      </c>
      <c r="B24" s="19">
        <f t="shared" si="1"/>
        <v>24127</v>
      </c>
      <c r="C24" s="20">
        <f t="shared" si="0"/>
        <v>2423649.62</v>
      </c>
      <c r="D24" s="28">
        <v>3945</v>
      </c>
      <c r="E24" s="29">
        <v>152115.047</v>
      </c>
      <c r="F24" s="28">
        <v>1678</v>
      </c>
      <c r="G24" s="29">
        <v>91760.384</v>
      </c>
      <c r="H24" s="28">
        <v>486</v>
      </c>
      <c r="I24" s="29">
        <v>26839.963</v>
      </c>
      <c r="J24" s="28">
        <v>2948</v>
      </c>
      <c r="K24" s="29">
        <v>937342.669</v>
      </c>
      <c r="L24" s="28">
        <v>15070</v>
      </c>
      <c r="M24" s="30">
        <v>1215591.557</v>
      </c>
    </row>
    <row r="25" spans="1:13" s="35" customFormat="1" ht="15" customHeight="1" thickBot="1">
      <c r="A25" s="31" t="s">
        <v>22</v>
      </c>
      <c r="B25" s="32">
        <f>SUM(B8:B24)</f>
        <v>446369</v>
      </c>
      <c r="C25" s="33">
        <f>SUM(C8:C24)</f>
        <v>48185927.247439995</v>
      </c>
      <c r="D25" s="32">
        <f>SUM(D8:D24)</f>
        <v>79759</v>
      </c>
      <c r="E25" s="34">
        <f aca="true" t="shared" si="2" ref="E25:M25">SUM(E8:E24)</f>
        <v>3480562.9224400003</v>
      </c>
      <c r="F25" s="32">
        <f t="shared" si="2"/>
        <v>44079</v>
      </c>
      <c r="G25" s="34">
        <f t="shared" si="2"/>
        <v>2503150.93</v>
      </c>
      <c r="H25" s="32">
        <f t="shared" si="2"/>
        <v>20892</v>
      </c>
      <c r="I25" s="34">
        <f t="shared" si="2"/>
        <v>1115014.388</v>
      </c>
      <c r="J25" s="32">
        <f t="shared" si="2"/>
        <v>49160</v>
      </c>
      <c r="K25" s="34">
        <f t="shared" si="2"/>
        <v>18861809.679</v>
      </c>
      <c r="L25" s="32">
        <f t="shared" si="2"/>
        <v>252479</v>
      </c>
      <c r="M25" s="34">
        <f t="shared" si="2"/>
        <v>22225389.327999998</v>
      </c>
    </row>
    <row r="26" spans="1:13" s="35" customFormat="1" ht="15" customHeight="1">
      <c r="A26" s="36"/>
      <c r="B26" s="37"/>
      <c r="C26" s="38"/>
      <c r="D26" s="39"/>
      <c r="E26" s="38" t="s">
        <v>33</v>
      </c>
      <c r="F26" s="39"/>
      <c r="G26" s="38"/>
      <c r="H26" s="39"/>
      <c r="I26" s="38"/>
      <c r="J26" s="39"/>
      <c r="K26" s="38"/>
      <c r="L26" s="39"/>
      <c r="M26" s="38"/>
    </row>
    <row r="27" spans="1:13" ht="12.75">
      <c r="A27" s="125" t="s">
        <v>33</v>
      </c>
      <c r="B27" s="126"/>
      <c r="C27" s="126"/>
      <c r="D27" s="126"/>
      <c r="E27" s="126"/>
      <c r="F27" s="126"/>
      <c r="G27" s="126"/>
      <c r="H27" s="126"/>
      <c r="I27" s="126"/>
      <c r="J27" s="40"/>
      <c r="K27" s="41"/>
      <c r="L27" s="40"/>
      <c r="M27" s="41"/>
    </row>
    <row r="28" spans="1:13" s="44" customFormat="1" ht="12.75">
      <c r="A28" s="130" t="s">
        <v>36</v>
      </c>
      <c r="B28" s="131"/>
      <c r="C28" s="131"/>
      <c r="D28" s="131"/>
      <c r="E28" s="131"/>
      <c r="F28" s="131"/>
      <c r="G28" s="131"/>
      <c r="H28" s="131"/>
      <c r="I28" s="131"/>
      <c r="J28" s="42"/>
      <c r="K28" s="43"/>
      <c r="L28" s="42"/>
      <c r="M28" s="43"/>
    </row>
    <row r="29" spans="1:13" s="44" customFormat="1" ht="12.75">
      <c r="A29" s="45" t="s">
        <v>34</v>
      </c>
      <c r="B29" s="46"/>
      <c r="C29" s="47"/>
      <c r="D29" s="46"/>
      <c r="E29" s="47"/>
      <c r="F29" s="46"/>
      <c r="G29" s="47"/>
      <c r="H29" s="46"/>
      <c r="I29" s="47"/>
      <c r="J29" s="42"/>
      <c r="K29" s="43" t="s">
        <v>33</v>
      </c>
      <c r="L29" s="42" t="s">
        <v>33</v>
      </c>
      <c r="M29" s="43" t="s">
        <v>33</v>
      </c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8"/>
      <c r="C31" s="17"/>
      <c r="E31" s="17"/>
      <c r="G31" s="17"/>
      <c r="I31" s="17"/>
      <c r="K31" s="17"/>
      <c r="M31" s="17"/>
    </row>
    <row r="32" spans="1:13" ht="15.75">
      <c r="A32" s="49"/>
      <c r="B32" s="127"/>
      <c r="C32" s="127"/>
      <c r="D32" s="127"/>
      <c r="E32" s="124"/>
      <c r="F32" s="124"/>
      <c r="G32" s="4"/>
      <c r="I32" s="4"/>
      <c r="J32" s="50"/>
      <c r="K32" s="51"/>
      <c r="L32" s="3"/>
      <c r="M32" s="4"/>
    </row>
    <row r="33" spans="1:6" ht="15.75">
      <c r="A33" s="52"/>
      <c r="B33" s="121"/>
      <c r="C33" s="121"/>
      <c r="D33" s="121"/>
      <c r="E33" s="53"/>
      <c r="F33" s="54"/>
    </row>
    <row r="34" spans="1:8" ht="30" customHeight="1">
      <c r="A34" s="55"/>
      <c r="B34" s="127"/>
      <c r="C34" s="127"/>
      <c r="D34" s="127"/>
      <c r="E34" s="124"/>
      <c r="F34" s="124"/>
      <c r="H34" s="17" t="s">
        <v>33</v>
      </c>
    </row>
    <row r="35" spans="1:5" ht="12.75">
      <c r="A35" s="56"/>
      <c r="B35" s="121"/>
      <c r="C35" s="121"/>
      <c r="D35" s="121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1">
    <mergeCell ref="B5:B6"/>
    <mergeCell ref="E34:F34"/>
    <mergeCell ref="A28:I28"/>
    <mergeCell ref="J1:M1"/>
    <mergeCell ref="I2:M2"/>
    <mergeCell ref="A3:M3"/>
    <mergeCell ref="A4:A6"/>
    <mergeCell ref="B4:C4"/>
    <mergeCell ref="D4:M4"/>
    <mergeCell ref="J5:K5"/>
    <mergeCell ref="L5:M5"/>
    <mergeCell ref="B33:D33"/>
    <mergeCell ref="D5:E5"/>
    <mergeCell ref="B35:D35"/>
    <mergeCell ref="H5:I5"/>
    <mergeCell ref="F5:G5"/>
    <mergeCell ref="E32:F32"/>
    <mergeCell ref="A27:I27"/>
    <mergeCell ref="B34:D34"/>
    <mergeCell ref="B32:D32"/>
    <mergeCell ref="C5:C6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zoomScalePageLayoutView="0" workbookViewId="0" topLeftCell="A7">
      <selection activeCell="A23" sqref="A23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49" t="s">
        <v>87</v>
      </c>
      <c r="K1" s="149"/>
      <c r="L1" s="149"/>
      <c r="M1" s="149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33"/>
      <c r="J2" s="133"/>
      <c r="K2" s="133"/>
      <c r="L2" s="133"/>
      <c r="M2" s="133"/>
    </row>
    <row r="3" spans="1:13" ht="42" customHeight="1" thickBot="1">
      <c r="A3" s="150" t="s">
        <v>99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13.5" customHeight="1" thickBot="1">
      <c r="A4" s="151" t="s">
        <v>24</v>
      </c>
      <c r="B4" s="138" t="s">
        <v>25</v>
      </c>
      <c r="C4" s="139"/>
      <c r="D4" s="153" t="s">
        <v>27</v>
      </c>
      <c r="E4" s="154"/>
      <c r="F4" s="154"/>
      <c r="G4" s="154"/>
      <c r="H4" s="154"/>
      <c r="I4" s="154"/>
      <c r="J4" s="154"/>
      <c r="K4" s="154"/>
      <c r="L4" s="154"/>
      <c r="M4" s="154"/>
    </row>
    <row r="5" spans="1:13" ht="66" customHeight="1" thickBot="1">
      <c r="A5" s="151"/>
      <c r="B5" s="144" t="s">
        <v>37</v>
      </c>
      <c r="C5" s="146" t="s">
        <v>54</v>
      </c>
      <c r="D5" s="156" t="s">
        <v>56</v>
      </c>
      <c r="E5" s="148"/>
      <c r="F5" s="148" t="s">
        <v>57</v>
      </c>
      <c r="G5" s="148"/>
      <c r="H5" s="148" t="s">
        <v>58</v>
      </c>
      <c r="I5" s="148"/>
      <c r="J5" s="148" t="s">
        <v>53</v>
      </c>
      <c r="K5" s="148"/>
      <c r="L5" s="148" t="s">
        <v>31</v>
      </c>
      <c r="M5" s="148"/>
    </row>
    <row r="6" spans="1:13" ht="42.75" customHeight="1" thickBot="1">
      <c r="A6" s="152"/>
      <c r="B6" s="145"/>
      <c r="C6" s="147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38</v>
      </c>
      <c r="B8" s="19">
        <f aca="true" t="shared" si="0" ref="B8:B24">D8+F8+H8+J8+L8</f>
        <v>16885</v>
      </c>
      <c r="C8" s="20">
        <f aca="true" t="shared" si="1" ref="C8:C24">E8+G8+I8+K8+M8</f>
        <v>1494868.739</v>
      </c>
      <c r="D8" s="19">
        <v>3611</v>
      </c>
      <c r="E8" s="21">
        <v>123867.185</v>
      </c>
      <c r="F8" s="19">
        <v>2286</v>
      </c>
      <c r="G8" s="21">
        <v>99721.759</v>
      </c>
      <c r="H8" s="19">
        <v>619</v>
      </c>
      <c r="I8" s="21">
        <v>22660.913</v>
      </c>
      <c r="J8" s="19">
        <v>1676</v>
      </c>
      <c r="K8" s="21">
        <v>555905.361</v>
      </c>
      <c r="L8" s="19">
        <v>8693</v>
      </c>
      <c r="M8" s="22">
        <v>692713.521</v>
      </c>
    </row>
    <row r="9" spans="1:13" ht="15" customHeight="1">
      <c r="A9" s="63" t="s">
        <v>39</v>
      </c>
      <c r="B9" s="19">
        <f t="shared" si="0"/>
        <v>24143</v>
      </c>
      <c r="C9" s="20">
        <f t="shared" si="1"/>
        <v>2405839.955</v>
      </c>
      <c r="D9" s="24">
        <v>3613</v>
      </c>
      <c r="E9" s="25">
        <v>146832.713</v>
      </c>
      <c r="F9" s="24">
        <v>2797</v>
      </c>
      <c r="G9" s="25">
        <v>155433.132</v>
      </c>
      <c r="H9" s="24">
        <v>676</v>
      </c>
      <c r="I9" s="25">
        <v>35135.724</v>
      </c>
      <c r="J9" s="24">
        <v>2516</v>
      </c>
      <c r="K9" s="25">
        <v>890532.227</v>
      </c>
      <c r="L9" s="24">
        <v>14541</v>
      </c>
      <c r="M9" s="26">
        <v>1177906.159</v>
      </c>
    </row>
    <row r="10" spans="1:13" ht="15" customHeight="1">
      <c r="A10" s="63" t="s">
        <v>40</v>
      </c>
      <c r="B10" s="19">
        <f t="shared" si="0"/>
        <v>44411</v>
      </c>
      <c r="C10" s="20">
        <f t="shared" si="1"/>
        <v>4614549.547</v>
      </c>
      <c r="D10" s="24">
        <v>5326</v>
      </c>
      <c r="E10" s="25">
        <v>182224.689</v>
      </c>
      <c r="F10" s="24">
        <v>3986</v>
      </c>
      <c r="G10" s="25">
        <v>189856.155</v>
      </c>
      <c r="H10" s="24">
        <v>1416</v>
      </c>
      <c r="I10" s="25">
        <v>56659.345</v>
      </c>
      <c r="J10" s="24">
        <v>5459</v>
      </c>
      <c r="K10" s="25">
        <v>1880828.304</v>
      </c>
      <c r="L10" s="24">
        <v>28224</v>
      </c>
      <c r="M10" s="26">
        <v>2304981.054</v>
      </c>
    </row>
    <row r="11" spans="1:13" ht="15" customHeight="1">
      <c r="A11" s="63" t="s">
        <v>41</v>
      </c>
      <c r="B11" s="19">
        <f t="shared" si="0"/>
        <v>20860</v>
      </c>
      <c r="C11" s="20">
        <f t="shared" si="1"/>
        <v>2383431.8839999996</v>
      </c>
      <c r="D11" s="24">
        <v>3361</v>
      </c>
      <c r="E11" s="25">
        <v>179383.456</v>
      </c>
      <c r="F11" s="24">
        <v>2389</v>
      </c>
      <c r="G11" s="25">
        <v>183300.829</v>
      </c>
      <c r="H11" s="24">
        <v>1644</v>
      </c>
      <c r="I11" s="25">
        <v>110736.528</v>
      </c>
      <c r="J11" s="24">
        <v>2033</v>
      </c>
      <c r="K11" s="25">
        <v>829575.725</v>
      </c>
      <c r="L11" s="24">
        <v>11433</v>
      </c>
      <c r="M11" s="26">
        <v>1080435.346</v>
      </c>
    </row>
    <row r="12" spans="1:13" ht="15" customHeight="1">
      <c r="A12" s="63" t="s">
        <v>42</v>
      </c>
      <c r="B12" s="19">
        <f t="shared" si="0"/>
        <v>30131</v>
      </c>
      <c r="C12" s="20">
        <f t="shared" si="1"/>
        <v>3506397.195</v>
      </c>
      <c r="D12" s="24">
        <v>5411</v>
      </c>
      <c r="E12" s="25">
        <v>192442.042</v>
      </c>
      <c r="F12" s="24">
        <v>4038</v>
      </c>
      <c r="G12" s="25">
        <v>186975.593</v>
      </c>
      <c r="H12" s="24">
        <v>1391</v>
      </c>
      <c r="I12" s="25">
        <v>52566.517</v>
      </c>
      <c r="J12" s="24">
        <v>3373</v>
      </c>
      <c r="K12" s="25">
        <v>1728070.356</v>
      </c>
      <c r="L12" s="24">
        <v>15918</v>
      </c>
      <c r="M12" s="26">
        <v>1346342.687</v>
      </c>
    </row>
    <row r="13" spans="1:13" ht="15" customHeight="1">
      <c r="A13" s="63" t="s">
        <v>43</v>
      </c>
      <c r="B13" s="19">
        <f t="shared" si="0"/>
        <v>24303</v>
      </c>
      <c r="C13" s="20">
        <f t="shared" si="1"/>
        <v>2337337.151</v>
      </c>
      <c r="D13" s="24">
        <v>4237</v>
      </c>
      <c r="E13" s="25">
        <v>148364.391</v>
      </c>
      <c r="F13" s="24">
        <v>1895</v>
      </c>
      <c r="G13" s="25">
        <v>101463.928</v>
      </c>
      <c r="H13" s="24">
        <v>759</v>
      </c>
      <c r="I13" s="25">
        <v>42832.187</v>
      </c>
      <c r="J13" s="24">
        <v>2830</v>
      </c>
      <c r="K13" s="25">
        <v>920144.133</v>
      </c>
      <c r="L13" s="24">
        <v>14582</v>
      </c>
      <c r="M13" s="26">
        <v>1124532.512</v>
      </c>
    </row>
    <row r="14" spans="1:13" ht="15" customHeight="1">
      <c r="A14" s="63" t="s">
        <v>44</v>
      </c>
      <c r="B14" s="19">
        <f t="shared" si="0"/>
        <v>16536</v>
      </c>
      <c r="C14" s="20">
        <f t="shared" si="1"/>
        <v>1596001.791</v>
      </c>
      <c r="D14" s="24">
        <v>2465</v>
      </c>
      <c r="E14" s="25">
        <v>94901.766</v>
      </c>
      <c r="F14" s="24">
        <v>1712</v>
      </c>
      <c r="G14" s="25">
        <v>85771.954</v>
      </c>
      <c r="H14" s="24">
        <v>793</v>
      </c>
      <c r="I14" s="25">
        <v>51589.875</v>
      </c>
      <c r="J14" s="24">
        <v>1786</v>
      </c>
      <c r="K14" s="25">
        <v>588856.879</v>
      </c>
      <c r="L14" s="24">
        <v>9780</v>
      </c>
      <c r="M14" s="26">
        <v>774881.317</v>
      </c>
    </row>
    <row r="15" spans="1:13" ht="15" customHeight="1">
      <c r="A15" s="63" t="s">
        <v>45</v>
      </c>
      <c r="B15" s="19">
        <f t="shared" si="0"/>
        <v>39502</v>
      </c>
      <c r="C15" s="20">
        <f t="shared" si="1"/>
        <v>3623830.9296000004</v>
      </c>
      <c r="D15" s="24">
        <v>13326</v>
      </c>
      <c r="E15" s="25">
        <v>693797.0506000001</v>
      </c>
      <c r="F15" s="24">
        <v>4556</v>
      </c>
      <c r="G15" s="25">
        <v>262744.039</v>
      </c>
      <c r="H15" s="24">
        <v>1745</v>
      </c>
      <c r="I15" s="25">
        <v>73615.537</v>
      </c>
      <c r="J15" s="24">
        <v>3289</v>
      </c>
      <c r="K15" s="25">
        <v>1204614.587</v>
      </c>
      <c r="L15" s="24">
        <v>16586</v>
      </c>
      <c r="M15" s="26">
        <v>1389059.716</v>
      </c>
    </row>
    <row r="16" spans="1:13" ht="15" customHeight="1">
      <c r="A16" s="63" t="s">
        <v>46</v>
      </c>
      <c r="B16" s="19">
        <f t="shared" si="0"/>
        <v>20149</v>
      </c>
      <c r="C16" s="20">
        <f t="shared" si="1"/>
        <v>1674456.574</v>
      </c>
      <c r="D16" s="24">
        <v>2909</v>
      </c>
      <c r="E16" s="25">
        <v>89020.872</v>
      </c>
      <c r="F16" s="24">
        <v>2118</v>
      </c>
      <c r="G16" s="25">
        <v>104409.78</v>
      </c>
      <c r="H16" s="24">
        <v>908</v>
      </c>
      <c r="I16" s="25">
        <v>24818.683</v>
      </c>
      <c r="J16" s="24">
        <v>2310</v>
      </c>
      <c r="K16" s="25">
        <v>599352.661</v>
      </c>
      <c r="L16" s="24">
        <v>11904</v>
      </c>
      <c r="M16" s="26">
        <v>856854.578</v>
      </c>
    </row>
    <row r="17" spans="1:13" ht="15" customHeight="1">
      <c r="A17" s="63" t="s">
        <v>47</v>
      </c>
      <c r="B17" s="19">
        <f t="shared" si="0"/>
        <v>17485</v>
      </c>
      <c r="C17" s="20">
        <f t="shared" si="1"/>
        <v>1633617.64292</v>
      </c>
      <c r="D17" s="24">
        <v>3572</v>
      </c>
      <c r="E17" s="25">
        <v>127236.89892</v>
      </c>
      <c r="F17" s="24">
        <v>2476</v>
      </c>
      <c r="G17" s="25">
        <v>98862.633</v>
      </c>
      <c r="H17" s="24">
        <v>1116</v>
      </c>
      <c r="I17" s="25">
        <v>32223.611</v>
      </c>
      <c r="J17" s="24">
        <v>1725</v>
      </c>
      <c r="K17" s="25">
        <v>650663.65</v>
      </c>
      <c r="L17" s="24">
        <v>8596</v>
      </c>
      <c r="M17" s="26">
        <v>724630.85</v>
      </c>
    </row>
    <row r="18" spans="1:13" ht="15" customHeight="1">
      <c r="A18" s="63" t="s">
        <v>48</v>
      </c>
      <c r="B18" s="19">
        <f t="shared" si="0"/>
        <v>25130</v>
      </c>
      <c r="C18" s="20">
        <f t="shared" si="1"/>
        <v>3004909.52</v>
      </c>
      <c r="D18" s="24">
        <v>4331</v>
      </c>
      <c r="E18" s="25">
        <v>272467.13</v>
      </c>
      <c r="F18" s="24">
        <v>2364</v>
      </c>
      <c r="G18" s="25">
        <v>241980.706</v>
      </c>
      <c r="H18" s="24">
        <v>2913</v>
      </c>
      <c r="I18" s="25">
        <v>188557.086</v>
      </c>
      <c r="J18" s="24">
        <v>2697</v>
      </c>
      <c r="K18" s="25">
        <v>1103278.735</v>
      </c>
      <c r="L18" s="24">
        <v>12825</v>
      </c>
      <c r="M18" s="26">
        <v>1198625.863</v>
      </c>
    </row>
    <row r="19" spans="1:13" ht="15" customHeight="1">
      <c r="A19" s="63" t="s">
        <v>49</v>
      </c>
      <c r="B19" s="19">
        <f t="shared" si="0"/>
        <v>16597</v>
      </c>
      <c r="C19" s="20">
        <f t="shared" si="1"/>
        <v>1701987.94292</v>
      </c>
      <c r="D19" s="24">
        <v>3207</v>
      </c>
      <c r="E19" s="25">
        <v>137938.84792</v>
      </c>
      <c r="F19" s="24">
        <v>2187</v>
      </c>
      <c r="G19" s="25">
        <v>119962.452</v>
      </c>
      <c r="H19" s="24">
        <v>908</v>
      </c>
      <c r="I19" s="25">
        <v>46179.102</v>
      </c>
      <c r="J19" s="24">
        <v>1795</v>
      </c>
      <c r="K19" s="25">
        <v>664168.058</v>
      </c>
      <c r="L19" s="24">
        <v>8500</v>
      </c>
      <c r="M19" s="26">
        <v>733739.483</v>
      </c>
    </row>
    <row r="20" spans="1:13" ht="15" customHeight="1">
      <c r="A20" s="63" t="s">
        <v>50</v>
      </c>
      <c r="B20" s="19">
        <f t="shared" si="0"/>
        <v>10927</v>
      </c>
      <c r="C20" s="20">
        <f t="shared" si="1"/>
        <v>904269.9469999999</v>
      </c>
      <c r="D20" s="24">
        <v>2541</v>
      </c>
      <c r="E20" s="25">
        <v>72175.501</v>
      </c>
      <c r="F20" s="24">
        <v>1308</v>
      </c>
      <c r="G20" s="25">
        <v>46777.59</v>
      </c>
      <c r="H20" s="24">
        <v>890</v>
      </c>
      <c r="I20" s="25">
        <v>29901.993</v>
      </c>
      <c r="J20" s="24">
        <v>999</v>
      </c>
      <c r="K20" s="25">
        <v>340136.139</v>
      </c>
      <c r="L20" s="24">
        <v>5189</v>
      </c>
      <c r="M20" s="26">
        <v>415278.724</v>
      </c>
    </row>
    <row r="21" spans="1:13" ht="15" customHeight="1">
      <c r="A21" s="63" t="s">
        <v>94</v>
      </c>
      <c r="B21" s="19">
        <f t="shared" si="0"/>
        <v>38301</v>
      </c>
      <c r="C21" s="20">
        <f t="shared" si="1"/>
        <v>3233589.0039999997</v>
      </c>
      <c r="D21" s="24">
        <v>6947</v>
      </c>
      <c r="E21" s="25">
        <v>226227.249</v>
      </c>
      <c r="F21" s="24">
        <v>3017</v>
      </c>
      <c r="G21" s="25">
        <v>143093.07</v>
      </c>
      <c r="H21" s="24">
        <v>748</v>
      </c>
      <c r="I21" s="25">
        <v>30563.377</v>
      </c>
      <c r="J21" s="24">
        <v>4298</v>
      </c>
      <c r="K21" s="25">
        <v>1163720.626</v>
      </c>
      <c r="L21" s="24">
        <v>23291</v>
      </c>
      <c r="M21" s="26">
        <v>1669984.682</v>
      </c>
    </row>
    <row r="22" spans="1:13" ht="15" customHeight="1">
      <c r="A22" s="63" t="s">
        <v>51</v>
      </c>
      <c r="B22" s="19">
        <f t="shared" si="0"/>
        <v>42745</v>
      </c>
      <c r="C22" s="20">
        <f t="shared" si="1"/>
        <v>6452545.191</v>
      </c>
      <c r="D22" s="24">
        <v>6788</v>
      </c>
      <c r="E22" s="25">
        <v>404788.813</v>
      </c>
      <c r="F22" s="24">
        <v>2927</v>
      </c>
      <c r="G22" s="25">
        <v>217168.989</v>
      </c>
      <c r="H22" s="24">
        <v>2420</v>
      </c>
      <c r="I22" s="25">
        <v>165356.129</v>
      </c>
      <c r="J22" s="24">
        <v>5327</v>
      </c>
      <c r="K22" s="25">
        <v>2702467.526</v>
      </c>
      <c r="L22" s="24">
        <v>25283</v>
      </c>
      <c r="M22" s="26">
        <v>2962763.734</v>
      </c>
    </row>
    <row r="23" spans="1:13" ht="15" customHeight="1">
      <c r="A23" s="64" t="s">
        <v>102</v>
      </c>
      <c r="B23" s="19">
        <f t="shared" si="0"/>
        <v>34137</v>
      </c>
      <c r="C23" s="20">
        <f t="shared" si="1"/>
        <v>5194644.614</v>
      </c>
      <c r="D23" s="105">
        <v>4169</v>
      </c>
      <c r="E23" s="106">
        <v>236779.271</v>
      </c>
      <c r="F23" s="105">
        <v>2345</v>
      </c>
      <c r="G23" s="106">
        <v>173867.937</v>
      </c>
      <c r="H23" s="105">
        <v>1460</v>
      </c>
      <c r="I23" s="106">
        <v>124777.818</v>
      </c>
      <c r="J23" s="105">
        <v>4099</v>
      </c>
      <c r="K23" s="106">
        <v>2102152.043</v>
      </c>
      <c r="L23" s="105">
        <v>22064</v>
      </c>
      <c r="M23" s="107">
        <v>2557067.545</v>
      </c>
    </row>
    <row r="24" spans="1:13" ht="15" customHeight="1" thickBot="1">
      <c r="A24" s="64" t="s">
        <v>95</v>
      </c>
      <c r="B24" s="19">
        <f t="shared" si="0"/>
        <v>24127</v>
      </c>
      <c r="C24" s="20">
        <f t="shared" si="1"/>
        <v>2423649.62</v>
      </c>
      <c r="D24" s="28">
        <v>3945</v>
      </c>
      <c r="E24" s="29">
        <v>152115.047</v>
      </c>
      <c r="F24" s="28">
        <v>1678</v>
      </c>
      <c r="G24" s="29">
        <v>91760.384</v>
      </c>
      <c r="H24" s="28">
        <v>486</v>
      </c>
      <c r="I24" s="29">
        <v>26839.963</v>
      </c>
      <c r="J24" s="28">
        <v>2948</v>
      </c>
      <c r="K24" s="29">
        <v>937342.669</v>
      </c>
      <c r="L24" s="28">
        <v>15070</v>
      </c>
      <c r="M24" s="30">
        <v>1215591.557</v>
      </c>
    </row>
    <row r="25" spans="1:13" s="35" customFormat="1" ht="15" customHeight="1" thickBot="1">
      <c r="A25" s="65" t="s">
        <v>23</v>
      </c>
      <c r="B25" s="32">
        <f>SUM(B8:B24)</f>
        <v>446369</v>
      </c>
      <c r="C25" s="33">
        <f>SUM(C8:C24)</f>
        <v>48185927.247439995</v>
      </c>
      <c r="D25" s="32">
        <f>SUM(D8:D24)</f>
        <v>79759</v>
      </c>
      <c r="E25" s="66">
        <f aca="true" t="shared" si="2" ref="E25:M25">SUM(E8:E24)</f>
        <v>3480562.9224400003</v>
      </c>
      <c r="F25" s="32">
        <f>SUM(F8:F24)</f>
        <v>44079</v>
      </c>
      <c r="G25" s="67">
        <f t="shared" si="2"/>
        <v>2503150.93</v>
      </c>
      <c r="H25" s="32">
        <f>SUM(H8:H24)</f>
        <v>20892</v>
      </c>
      <c r="I25" s="67">
        <f t="shared" si="2"/>
        <v>1115014.388</v>
      </c>
      <c r="J25" s="32">
        <f>SUM(J8:J24)</f>
        <v>49160</v>
      </c>
      <c r="K25" s="67">
        <f t="shared" si="2"/>
        <v>18861809.679</v>
      </c>
      <c r="L25" s="32">
        <f>SUM(L8:L24)</f>
        <v>252479</v>
      </c>
      <c r="M25" s="33">
        <f t="shared" si="2"/>
        <v>22225389.327999998</v>
      </c>
    </row>
    <row r="26" spans="1:13" s="35" customFormat="1" ht="15" customHeight="1">
      <c r="A26" s="36"/>
      <c r="B26" s="37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</row>
    <row r="27" spans="1:13" s="44" customFormat="1" ht="12.75">
      <c r="A27" s="68" t="s">
        <v>55</v>
      </c>
      <c r="B27" s="69"/>
      <c r="C27" s="68"/>
      <c r="D27" s="69"/>
      <c r="E27" s="68"/>
      <c r="F27" s="70"/>
      <c r="G27" s="70"/>
      <c r="H27" s="70"/>
      <c r="I27" s="70"/>
      <c r="J27" s="71"/>
      <c r="K27" s="72"/>
      <c r="L27" s="71"/>
      <c r="M27" s="72"/>
    </row>
    <row r="28" spans="1:13" s="44" customFormat="1" ht="12.75">
      <c r="A28" s="155" t="s">
        <v>52</v>
      </c>
      <c r="B28" s="155"/>
      <c r="C28" s="155"/>
      <c r="D28" s="155"/>
      <c r="E28" s="155"/>
      <c r="F28" s="73"/>
      <c r="G28" s="73"/>
      <c r="H28" s="73"/>
      <c r="I28" s="73"/>
      <c r="J28" s="42"/>
      <c r="K28" s="43"/>
      <c r="L28" s="42"/>
      <c r="M28" s="43"/>
    </row>
    <row r="29" spans="1:13" ht="12.75">
      <c r="A29" s="74"/>
      <c r="B29" s="75"/>
      <c r="C29" s="76"/>
      <c r="D29" s="52"/>
      <c r="E29" s="76"/>
      <c r="F29" s="52"/>
      <c r="G29" s="76"/>
      <c r="H29" s="52"/>
      <c r="I29" s="76"/>
      <c r="J29" s="77"/>
      <c r="K29" s="78"/>
      <c r="L29" s="77"/>
      <c r="M29" s="78"/>
    </row>
    <row r="30" spans="1:13" ht="12.75">
      <c r="A30" s="48"/>
      <c r="B30" s="79"/>
      <c r="C30" s="80"/>
      <c r="D30" s="81"/>
      <c r="E30" s="80"/>
      <c r="F30" s="81"/>
      <c r="G30" s="80"/>
      <c r="H30" s="81"/>
      <c r="I30" s="80"/>
      <c r="J30" s="81"/>
      <c r="K30" s="82"/>
      <c r="L30" s="81"/>
      <c r="M30" s="80"/>
    </row>
    <row r="31" spans="1:13" ht="12.75">
      <c r="A31" s="48"/>
      <c r="C31" s="17"/>
      <c r="E31" s="17"/>
      <c r="G31" s="17"/>
      <c r="I31" s="17"/>
      <c r="K31" s="17"/>
      <c r="M31" s="17"/>
    </row>
    <row r="32" spans="1:13" ht="15.75">
      <c r="A32" s="49"/>
      <c r="B32" s="127"/>
      <c r="C32" s="127"/>
      <c r="D32" s="127"/>
      <c r="E32" s="157"/>
      <c r="F32" s="157"/>
      <c r="G32" s="83"/>
      <c r="I32" s="4"/>
      <c r="J32" s="50"/>
      <c r="K32" s="51"/>
      <c r="L32" s="3"/>
      <c r="M32" s="4"/>
    </row>
    <row r="33" spans="1:6" ht="15.75">
      <c r="A33" s="52"/>
      <c r="B33" s="121"/>
      <c r="C33" s="121"/>
      <c r="D33" s="121"/>
      <c r="E33" s="53"/>
      <c r="F33" s="54"/>
    </row>
    <row r="34" spans="1:6" ht="30" customHeight="1">
      <c r="A34" s="55"/>
      <c r="B34" s="127"/>
      <c r="C34" s="127"/>
      <c r="D34" s="127"/>
      <c r="E34" s="157"/>
      <c r="F34" s="157"/>
    </row>
    <row r="35" spans="1:5" ht="12.75">
      <c r="A35" s="56"/>
      <c r="B35" s="121"/>
      <c r="C35" s="121"/>
      <c r="D35" s="121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0"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4.14062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5.140625" style="84" customWidth="1"/>
    <col min="14" max="16384" width="9.140625" style="84" customWidth="1"/>
  </cols>
  <sheetData>
    <row r="1" ht="12.75">
      <c r="M1" s="1" t="s">
        <v>59</v>
      </c>
    </row>
    <row r="3" spans="1:13" ht="33" customHeight="1">
      <c r="A3" s="158" t="s">
        <v>100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ht="13.5" thickBot="1"/>
    <row r="5" spans="1:13" ht="16.5" customHeight="1">
      <c r="A5" s="159" t="s">
        <v>60</v>
      </c>
      <c r="B5" s="162" t="s">
        <v>91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4"/>
    </row>
    <row r="6" spans="1:13" ht="17.25" customHeight="1">
      <c r="A6" s="160"/>
      <c r="B6" s="165" t="s">
        <v>61</v>
      </c>
      <c r="C6" s="166"/>
      <c r="D6" s="166" t="s">
        <v>62</v>
      </c>
      <c r="E6" s="166"/>
      <c r="F6" s="166" t="s">
        <v>63</v>
      </c>
      <c r="G6" s="166"/>
      <c r="H6" s="166" t="s">
        <v>64</v>
      </c>
      <c r="I6" s="166"/>
      <c r="J6" s="166" t="s">
        <v>65</v>
      </c>
      <c r="K6" s="166"/>
      <c r="L6" s="166" t="s">
        <v>66</v>
      </c>
      <c r="M6" s="167"/>
    </row>
    <row r="7" spans="1:13" ht="50.25" customHeight="1" thickBot="1">
      <c r="A7" s="161"/>
      <c r="B7" s="85" t="s">
        <v>67</v>
      </c>
      <c r="C7" s="86" t="s">
        <v>88</v>
      </c>
      <c r="D7" s="86" t="s">
        <v>68</v>
      </c>
      <c r="E7" s="86" t="s">
        <v>89</v>
      </c>
      <c r="F7" s="86" t="s">
        <v>68</v>
      </c>
      <c r="G7" s="86" t="s">
        <v>89</v>
      </c>
      <c r="H7" s="86" t="s">
        <v>68</v>
      </c>
      <c r="I7" s="86" t="s">
        <v>89</v>
      </c>
      <c r="J7" s="86" t="s">
        <v>68</v>
      </c>
      <c r="K7" s="86" t="s">
        <v>89</v>
      </c>
      <c r="L7" s="86" t="s">
        <v>69</v>
      </c>
      <c r="M7" s="87" t="s">
        <v>89</v>
      </c>
    </row>
    <row r="8" spans="1:13" ht="15" customHeight="1">
      <c r="A8" s="88" t="s">
        <v>70</v>
      </c>
      <c r="B8" s="89">
        <f aca="true" t="shared" si="0" ref="B8:C24">D8+F8+H8+J8+L8</f>
        <v>16885</v>
      </c>
      <c r="C8" s="90">
        <f t="shared" si="0"/>
        <v>1494868.739</v>
      </c>
      <c r="D8" s="91">
        <v>3611</v>
      </c>
      <c r="E8" s="90">
        <v>123867.185</v>
      </c>
      <c r="F8" s="91">
        <v>2286</v>
      </c>
      <c r="G8" s="90">
        <v>99721.759</v>
      </c>
      <c r="H8" s="91">
        <v>619</v>
      </c>
      <c r="I8" s="90">
        <v>22660.913</v>
      </c>
      <c r="J8" s="91">
        <v>1676</v>
      </c>
      <c r="K8" s="90">
        <v>555905.361</v>
      </c>
      <c r="L8" s="91">
        <v>8693</v>
      </c>
      <c r="M8" s="92">
        <v>692713.521</v>
      </c>
    </row>
    <row r="9" spans="1:13" ht="15" customHeight="1">
      <c r="A9" s="93" t="s">
        <v>71</v>
      </c>
      <c r="B9" s="89">
        <f t="shared" si="0"/>
        <v>24143</v>
      </c>
      <c r="C9" s="90">
        <f t="shared" si="0"/>
        <v>2405839.955</v>
      </c>
      <c r="D9" s="91">
        <v>3613</v>
      </c>
      <c r="E9" s="94">
        <v>146832.713</v>
      </c>
      <c r="F9" s="94">
        <v>2797</v>
      </c>
      <c r="G9" s="95">
        <v>155433.132</v>
      </c>
      <c r="H9" s="94">
        <v>676</v>
      </c>
      <c r="I9" s="95">
        <v>35135.724</v>
      </c>
      <c r="J9" s="94">
        <v>2516</v>
      </c>
      <c r="K9" s="95">
        <v>890532.227</v>
      </c>
      <c r="L9" s="94">
        <v>14541</v>
      </c>
      <c r="M9" s="96">
        <v>1177906.159</v>
      </c>
    </row>
    <row r="10" spans="1:13" ht="15" customHeight="1">
      <c r="A10" s="93" t="s">
        <v>72</v>
      </c>
      <c r="B10" s="89">
        <f t="shared" si="0"/>
        <v>44411</v>
      </c>
      <c r="C10" s="90">
        <f t="shared" si="0"/>
        <v>4614549.547</v>
      </c>
      <c r="D10" s="95">
        <v>5326</v>
      </c>
      <c r="E10" s="97">
        <v>182224.689</v>
      </c>
      <c r="F10" s="95">
        <v>3986</v>
      </c>
      <c r="G10" s="97">
        <v>189856.155</v>
      </c>
      <c r="H10" s="95">
        <v>1416</v>
      </c>
      <c r="I10" s="97">
        <v>56659.345</v>
      </c>
      <c r="J10" s="95">
        <v>5459</v>
      </c>
      <c r="K10" s="97">
        <v>1880828.304</v>
      </c>
      <c r="L10" s="95">
        <v>28224</v>
      </c>
      <c r="M10" s="98">
        <v>2304981.054</v>
      </c>
    </row>
    <row r="11" spans="1:13" ht="15" customHeight="1">
      <c r="A11" s="93" t="s">
        <v>73</v>
      </c>
      <c r="B11" s="89">
        <f t="shared" si="0"/>
        <v>20860</v>
      </c>
      <c r="C11" s="90">
        <f t="shared" si="0"/>
        <v>2383431.8839999996</v>
      </c>
      <c r="D11" s="95">
        <v>3361</v>
      </c>
      <c r="E11" s="94">
        <v>179383.456</v>
      </c>
      <c r="F11" s="95">
        <v>2389</v>
      </c>
      <c r="G11" s="94">
        <v>183300.829</v>
      </c>
      <c r="H11" s="95">
        <v>1644</v>
      </c>
      <c r="I11" s="94">
        <v>110736.528</v>
      </c>
      <c r="J11" s="95">
        <v>2033</v>
      </c>
      <c r="K11" s="94">
        <v>829575.725</v>
      </c>
      <c r="L11" s="95">
        <v>11433</v>
      </c>
      <c r="M11" s="99">
        <v>1080435.346</v>
      </c>
    </row>
    <row r="12" spans="1:13" ht="15" customHeight="1">
      <c r="A12" s="93" t="s">
        <v>74</v>
      </c>
      <c r="B12" s="89">
        <f t="shared" si="0"/>
        <v>30131</v>
      </c>
      <c r="C12" s="90">
        <f t="shared" si="0"/>
        <v>3506397.195</v>
      </c>
      <c r="D12" s="95">
        <v>5411</v>
      </c>
      <c r="E12" s="94">
        <v>192442.042</v>
      </c>
      <c r="F12" s="95">
        <v>4038</v>
      </c>
      <c r="G12" s="94">
        <v>186975.593</v>
      </c>
      <c r="H12" s="95">
        <v>1391</v>
      </c>
      <c r="I12" s="94">
        <v>52566.517</v>
      </c>
      <c r="J12" s="95">
        <v>3373</v>
      </c>
      <c r="K12" s="94">
        <v>1728070.356</v>
      </c>
      <c r="L12" s="95">
        <v>15918</v>
      </c>
      <c r="M12" s="99">
        <v>1346342.687</v>
      </c>
    </row>
    <row r="13" spans="1:13" ht="15" customHeight="1">
      <c r="A13" s="93" t="s">
        <v>75</v>
      </c>
      <c r="B13" s="89">
        <f t="shared" si="0"/>
        <v>24303</v>
      </c>
      <c r="C13" s="90">
        <f t="shared" si="0"/>
        <v>2337337.151</v>
      </c>
      <c r="D13" s="95">
        <v>4237</v>
      </c>
      <c r="E13" s="94">
        <v>148364.391</v>
      </c>
      <c r="F13" s="95">
        <v>1895</v>
      </c>
      <c r="G13" s="94">
        <v>101463.928</v>
      </c>
      <c r="H13" s="95">
        <v>759</v>
      </c>
      <c r="I13" s="94">
        <v>42832.187</v>
      </c>
      <c r="J13" s="95">
        <v>2830</v>
      </c>
      <c r="K13" s="94">
        <v>920144.133</v>
      </c>
      <c r="L13" s="95">
        <v>14582</v>
      </c>
      <c r="M13" s="99">
        <v>1124532.512</v>
      </c>
    </row>
    <row r="14" spans="1:13" ht="15" customHeight="1">
      <c r="A14" s="93" t="s">
        <v>76</v>
      </c>
      <c r="B14" s="89">
        <f t="shared" si="0"/>
        <v>16536</v>
      </c>
      <c r="C14" s="90">
        <f t="shared" si="0"/>
        <v>1596001.791</v>
      </c>
      <c r="D14" s="95">
        <v>2465</v>
      </c>
      <c r="E14" s="94">
        <v>94901.766</v>
      </c>
      <c r="F14" s="95">
        <v>1712</v>
      </c>
      <c r="G14" s="94">
        <v>85771.954</v>
      </c>
      <c r="H14" s="95">
        <v>793</v>
      </c>
      <c r="I14" s="94">
        <v>51589.875</v>
      </c>
      <c r="J14" s="95">
        <v>1786</v>
      </c>
      <c r="K14" s="94">
        <v>588856.879</v>
      </c>
      <c r="L14" s="95">
        <v>9780</v>
      </c>
      <c r="M14" s="99">
        <v>774881.317</v>
      </c>
    </row>
    <row r="15" spans="1:13" ht="15" customHeight="1">
      <c r="A15" s="93" t="s">
        <v>77</v>
      </c>
      <c r="B15" s="89">
        <f t="shared" si="0"/>
        <v>39502</v>
      </c>
      <c r="C15" s="90">
        <f t="shared" si="0"/>
        <v>3623830.9296000004</v>
      </c>
      <c r="D15" s="95">
        <v>13326</v>
      </c>
      <c r="E15" s="94">
        <v>693797.0506000001</v>
      </c>
      <c r="F15" s="95">
        <v>4556</v>
      </c>
      <c r="G15" s="94">
        <v>262744.039</v>
      </c>
      <c r="H15" s="95">
        <v>1745</v>
      </c>
      <c r="I15" s="94">
        <v>73615.537</v>
      </c>
      <c r="J15" s="95">
        <v>3289</v>
      </c>
      <c r="K15" s="94">
        <v>1204614.587</v>
      </c>
      <c r="L15" s="95">
        <v>16586</v>
      </c>
      <c r="M15" s="99">
        <v>1389059.716</v>
      </c>
    </row>
    <row r="16" spans="1:13" ht="15" customHeight="1">
      <c r="A16" s="93" t="s">
        <v>78</v>
      </c>
      <c r="B16" s="89">
        <f t="shared" si="0"/>
        <v>20149</v>
      </c>
      <c r="C16" s="90">
        <f t="shared" si="0"/>
        <v>1674456.574</v>
      </c>
      <c r="D16" s="95">
        <v>2909</v>
      </c>
      <c r="E16" s="94">
        <v>89020.872</v>
      </c>
      <c r="F16" s="95">
        <v>2118</v>
      </c>
      <c r="G16" s="94">
        <v>104409.78</v>
      </c>
      <c r="H16" s="95">
        <v>908</v>
      </c>
      <c r="I16" s="94">
        <v>24818.683</v>
      </c>
      <c r="J16" s="95">
        <v>2310</v>
      </c>
      <c r="K16" s="94">
        <v>599352.661</v>
      </c>
      <c r="L16" s="95">
        <v>11904</v>
      </c>
      <c r="M16" s="99">
        <v>856854.578</v>
      </c>
    </row>
    <row r="17" spans="1:13" ht="15" customHeight="1">
      <c r="A17" s="93" t="s">
        <v>79</v>
      </c>
      <c r="B17" s="89">
        <f t="shared" si="0"/>
        <v>17485</v>
      </c>
      <c r="C17" s="90">
        <f t="shared" si="0"/>
        <v>1633617.64292</v>
      </c>
      <c r="D17" s="95">
        <v>3572</v>
      </c>
      <c r="E17" s="94">
        <v>127236.89892</v>
      </c>
      <c r="F17" s="95">
        <v>2476</v>
      </c>
      <c r="G17" s="94">
        <v>98862.633</v>
      </c>
      <c r="H17" s="95">
        <v>1116</v>
      </c>
      <c r="I17" s="94">
        <v>32223.611</v>
      </c>
      <c r="J17" s="95">
        <v>1725</v>
      </c>
      <c r="K17" s="94">
        <v>650663.65</v>
      </c>
      <c r="L17" s="95">
        <v>8596</v>
      </c>
      <c r="M17" s="99">
        <v>724630.85</v>
      </c>
    </row>
    <row r="18" spans="1:13" ht="15" customHeight="1">
      <c r="A18" s="93" t="s">
        <v>80</v>
      </c>
      <c r="B18" s="89">
        <f t="shared" si="0"/>
        <v>25130</v>
      </c>
      <c r="C18" s="90">
        <f t="shared" si="0"/>
        <v>3004909.52</v>
      </c>
      <c r="D18" s="95">
        <v>4331</v>
      </c>
      <c r="E18" s="94">
        <v>272467.13</v>
      </c>
      <c r="F18" s="95">
        <v>2364</v>
      </c>
      <c r="G18" s="94">
        <v>241980.706</v>
      </c>
      <c r="H18" s="95">
        <v>2913</v>
      </c>
      <c r="I18" s="94">
        <v>188557.086</v>
      </c>
      <c r="J18" s="95">
        <v>2697</v>
      </c>
      <c r="K18" s="94">
        <v>1103278.735</v>
      </c>
      <c r="L18" s="95">
        <v>12825</v>
      </c>
      <c r="M18" s="99">
        <v>1198625.863</v>
      </c>
    </row>
    <row r="19" spans="1:13" ht="15" customHeight="1">
      <c r="A19" s="93" t="s">
        <v>81</v>
      </c>
      <c r="B19" s="89">
        <f t="shared" si="0"/>
        <v>16597</v>
      </c>
      <c r="C19" s="90">
        <f t="shared" si="0"/>
        <v>1701987.94292</v>
      </c>
      <c r="D19" s="95">
        <v>3207</v>
      </c>
      <c r="E19" s="94">
        <v>137938.84792</v>
      </c>
      <c r="F19" s="95">
        <v>2187</v>
      </c>
      <c r="G19" s="94">
        <v>119962.452</v>
      </c>
      <c r="H19" s="95">
        <v>908</v>
      </c>
      <c r="I19" s="94">
        <v>46179.102</v>
      </c>
      <c r="J19" s="95">
        <v>1795</v>
      </c>
      <c r="K19" s="94">
        <v>664168.058</v>
      </c>
      <c r="L19" s="95">
        <v>8500</v>
      </c>
      <c r="M19" s="99">
        <v>733739.483</v>
      </c>
    </row>
    <row r="20" spans="1:13" ht="15" customHeight="1">
      <c r="A20" s="93" t="s">
        <v>82</v>
      </c>
      <c r="B20" s="89">
        <f t="shared" si="0"/>
        <v>10927</v>
      </c>
      <c r="C20" s="90">
        <f t="shared" si="0"/>
        <v>904269.9469999999</v>
      </c>
      <c r="D20" s="95">
        <v>2541</v>
      </c>
      <c r="E20" s="94">
        <v>72175.501</v>
      </c>
      <c r="F20" s="95">
        <v>1308</v>
      </c>
      <c r="G20" s="94">
        <v>46777.59</v>
      </c>
      <c r="H20" s="95">
        <v>890</v>
      </c>
      <c r="I20" s="94">
        <v>29901.993</v>
      </c>
      <c r="J20" s="95">
        <v>999</v>
      </c>
      <c r="K20" s="94">
        <v>340136.139</v>
      </c>
      <c r="L20" s="95">
        <v>5189</v>
      </c>
      <c r="M20" s="99">
        <v>415278.724</v>
      </c>
    </row>
    <row r="21" spans="1:13" ht="15" customHeight="1">
      <c r="A21" s="93" t="s">
        <v>92</v>
      </c>
      <c r="B21" s="89">
        <f t="shared" si="0"/>
        <v>38301</v>
      </c>
      <c r="C21" s="90">
        <f t="shared" si="0"/>
        <v>3233589.0039999997</v>
      </c>
      <c r="D21" s="95">
        <v>6947</v>
      </c>
      <c r="E21" s="94">
        <v>226227.249</v>
      </c>
      <c r="F21" s="95">
        <v>3017</v>
      </c>
      <c r="G21" s="94">
        <v>143093.07</v>
      </c>
      <c r="H21" s="95">
        <v>748</v>
      </c>
      <c r="I21" s="94">
        <v>30563.377</v>
      </c>
      <c r="J21" s="95">
        <v>4298</v>
      </c>
      <c r="K21" s="94">
        <v>1163720.626</v>
      </c>
      <c r="L21" s="95">
        <v>23291</v>
      </c>
      <c r="M21" s="99">
        <v>1669984.682</v>
      </c>
    </row>
    <row r="22" spans="1:13" ht="15" customHeight="1">
      <c r="A22" s="93" t="s">
        <v>83</v>
      </c>
      <c r="B22" s="89">
        <f t="shared" si="0"/>
        <v>42745</v>
      </c>
      <c r="C22" s="90">
        <f t="shared" si="0"/>
        <v>6452545.191</v>
      </c>
      <c r="D22" s="95">
        <v>6788</v>
      </c>
      <c r="E22" s="94">
        <v>404788.813</v>
      </c>
      <c r="F22" s="95">
        <v>2927</v>
      </c>
      <c r="G22" s="94">
        <v>217168.989</v>
      </c>
      <c r="H22" s="95">
        <v>2420</v>
      </c>
      <c r="I22" s="94">
        <v>165356.129</v>
      </c>
      <c r="J22" s="95">
        <v>5327</v>
      </c>
      <c r="K22" s="94">
        <v>2702467.526</v>
      </c>
      <c r="L22" s="95">
        <v>25283</v>
      </c>
      <c r="M22" s="99">
        <v>2962763.734</v>
      </c>
    </row>
    <row r="23" spans="1:13" ht="15" customHeight="1">
      <c r="A23" s="100" t="s">
        <v>103</v>
      </c>
      <c r="B23" s="89">
        <f t="shared" si="0"/>
        <v>34137</v>
      </c>
      <c r="C23" s="90">
        <f t="shared" si="0"/>
        <v>5194644.614</v>
      </c>
      <c r="D23" s="108">
        <v>4169</v>
      </c>
      <c r="E23" s="109">
        <v>236779.271</v>
      </c>
      <c r="F23" s="108">
        <v>2345</v>
      </c>
      <c r="G23" s="109">
        <v>173867.937</v>
      </c>
      <c r="H23" s="108">
        <v>1460</v>
      </c>
      <c r="I23" s="109">
        <v>124777.818</v>
      </c>
      <c r="J23" s="108">
        <v>4099</v>
      </c>
      <c r="K23" s="109">
        <v>2102152.043</v>
      </c>
      <c r="L23" s="108">
        <v>22064</v>
      </c>
      <c r="M23" s="110">
        <v>2557067.545</v>
      </c>
    </row>
    <row r="24" spans="1:13" ht="15" customHeight="1" thickBot="1">
      <c r="A24" s="100" t="s">
        <v>93</v>
      </c>
      <c r="B24" s="89">
        <f t="shared" si="0"/>
        <v>24127</v>
      </c>
      <c r="C24" s="90">
        <f t="shared" si="0"/>
        <v>2423649.62</v>
      </c>
      <c r="D24" s="101">
        <v>3945</v>
      </c>
      <c r="E24" s="102">
        <v>152115.047</v>
      </c>
      <c r="F24" s="101">
        <v>1678</v>
      </c>
      <c r="G24" s="102">
        <v>91760.384</v>
      </c>
      <c r="H24" s="101">
        <v>486</v>
      </c>
      <c r="I24" s="102">
        <v>26839.963</v>
      </c>
      <c r="J24" s="101">
        <v>2948</v>
      </c>
      <c r="K24" s="102">
        <v>937342.669</v>
      </c>
      <c r="L24" s="101">
        <v>15070</v>
      </c>
      <c r="M24" s="103">
        <v>1215591.557</v>
      </c>
    </row>
    <row r="25" spans="1:13" ht="15" customHeight="1" thickBot="1">
      <c r="A25" s="111" t="s">
        <v>84</v>
      </c>
      <c r="B25" s="112">
        <f aca="true" t="shared" si="1" ref="B25:M25">SUM(B8:B24)</f>
        <v>446369</v>
      </c>
      <c r="C25" s="113">
        <f t="shared" si="1"/>
        <v>48185927.247439995</v>
      </c>
      <c r="D25" s="114">
        <f t="shared" si="1"/>
        <v>79759</v>
      </c>
      <c r="E25" s="115">
        <f t="shared" si="1"/>
        <v>3480562.9224400003</v>
      </c>
      <c r="F25" s="114">
        <f t="shared" si="1"/>
        <v>44079</v>
      </c>
      <c r="G25" s="115">
        <f t="shared" si="1"/>
        <v>2503150.93</v>
      </c>
      <c r="H25" s="114">
        <f t="shared" si="1"/>
        <v>20892</v>
      </c>
      <c r="I25" s="116">
        <f t="shared" si="1"/>
        <v>1115014.388</v>
      </c>
      <c r="J25" s="117">
        <f t="shared" si="1"/>
        <v>49160</v>
      </c>
      <c r="K25" s="118">
        <f t="shared" si="1"/>
        <v>18861809.679</v>
      </c>
      <c r="L25" s="114">
        <f t="shared" si="1"/>
        <v>252479</v>
      </c>
      <c r="M25" s="119">
        <f t="shared" si="1"/>
        <v>22225389.327999998</v>
      </c>
    </row>
    <row r="27" spans="1:10" s="104" customFormat="1" ht="12.75">
      <c r="A27" s="130" t="s">
        <v>85</v>
      </c>
      <c r="B27" s="130"/>
      <c r="C27" s="131"/>
      <c r="D27" s="131"/>
      <c r="E27" s="131"/>
      <c r="F27" s="131"/>
      <c r="G27" s="131"/>
      <c r="H27" s="131"/>
      <c r="I27" s="131"/>
      <c r="J27" s="131"/>
    </row>
    <row r="28" spans="1:10" s="104" customFormat="1" ht="12.75">
      <c r="A28" s="45" t="s">
        <v>86</v>
      </c>
      <c r="B28" s="45"/>
      <c r="C28" s="46"/>
      <c r="D28" s="47"/>
      <c r="E28" s="46"/>
      <c r="F28" s="47"/>
      <c r="G28" s="46"/>
      <c r="H28" s="47"/>
      <c r="I28" s="46"/>
      <c r="J28" s="47"/>
    </row>
    <row r="32" spans="2:14" ht="12.75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2020-01-13T12:15:58Z</cp:lastPrinted>
  <dcterms:created xsi:type="dcterms:W3CDTF">1996-10-08T23:32:33Z</dcterms:created>
  <dcterms:modified xsi:type="dcterms:W3CDTF">2020-01-14T09:12:32Z</dcterms:modified>
  <cp:category/>
  <cp:version/>
  <cp:contentType/>
  <cp:contentStatus/>
</cp:coreProperties>
</file>