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95" windowHeight="12300" activeTab="0"/>
  </bookViews>
  <sheets>
    <sheet name="7св-рус." sheetId="1" r:id="rId1"/>
    <sheet name="7св-каз." sheetId="2" r:id="rId2"/>
    <sheet name="7св-англ." sheetId="3" r:id="rId3"/>
  </sheets>
  <definedNames/>
  <calcPr fullCalcOnLoad="1"/>
</workbook>
</file>

<file path=xl/sharedStrings.xml><?xml version="1.0" encoding="utf-8"?>
<sst xmlns="http://schemas.openxmlformats.org/spreadsheetml/2006/main" count="135" uniqueCount="104">
  <si>
    <t>Всего</t>
  </si>
  <si>
    <t>в том числе по видам социальных выплат</t>
  </si>
  <si>
    <t>Число получателей*  (человек)</t>
  </si>
  <si>
    <t>по случаю утраты трудоспособности</t>
  </si>
  <si>
    <t>по случаю потери кормильца</t>
  </si>
  <si>
    <t>по случаю потери работы</t>
  </si>
  <si>
    <t>Сумма выплат (тыс.тенге)</t>
  </si>
  <si>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</si>
  <si>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</si>
  <si>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</si>
  <si>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</si>
  <si>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</si>
  <si>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</si>
  <si>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</si>
  <si>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</si>
  <si>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Кызылординская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</si>
  <si>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</si>
  <si>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</si>
  <si>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</si>
  <si>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</si>
  <si>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</si>
  <si>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</si>
  <si>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Барлығы:</t>
  </si>
  <si>
    <t>Барлығы</t>
  </si>
  <si>
    <t>Алушылар саны (адам)</t>
  </si>
  <si>
    <t>соның ішінде әлеуметтік төлемдердің түрлері бойынша</t>
  </si>
  <si>
    <t>на случай потери дохода в связи с беременностью и родами, с усыновлением (удочерением) новорожденного ребенка(детей)</t>
  </si>
  <si>
    <t>на случай потери дохода в связи с уходом за ребенком по достижении им возраста 1 года</t>
  </si>
  <si>
    <t>Сумма выплат** (тыс.тенге)</t>
  </si>
  <si>
    <t>Бала 1 жасқа толғанға дейін оның күтіміне байланысты табысынан айрылған жағдайда</t>
  </si>
  <si>
    <t>Төлем сомасы (мың теңге)</t>
  </si>
  <si>
    <t xml:space="preserve"> </t>
  </si>
  <si>
    <t>** без учета удержаний обязательных пенсионных взносов</t>
  </si>
  <si>
    <t xml:space="preserve">  </t>
  </si>
  <si>
    <t>*  получатели, которым в отчетном периоде осуществлены социальные выплаты, учтенные хотя бы 1 раз</t>
  </si>
  <si>
    <t>Алушылардың саны * (адам)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</si>
  <si>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</si>
  <si>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</si>
  <si>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</si>
  <si>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</si>
  <si>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</si>
  <si>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</si>
  <si>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</si>
  <si>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</si>
  <si>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</si>
  <si>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</si>
  <si>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</si>
  <si>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</si>
  <si>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</si>
  <si>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Алматы қаласы</t>
  </si>
  <si>
    <t>**  міндетті зейнетақы жарналарын ұстап қалуларды ескергенде</t>
  </si>
  <si>
    <t>Жүктілігіне және босануына, жаңа туған  баланы  (балаларды) асырап алуына  байланысты табысынан айрылған жағдайда</t>
  </si>
  <si>
    <t xml:space="preserve">* есепті  кезеңде әлеуметтік төлем жүргізілген алушылар саны (адам) -  тек 1 рет есепке алынған </t>
  </si>
  <si>
    <t>Annex 2</t>
  </si>
  <si>
    <t>total</t>
  </si>
  <si>
    <t>disability</t>
  </si>
  <si>
    <t>loss of breadwinner</t>
  </si>
  <si>
    <t>loss of job</t>
  </si>
  <si>
    <t>sickness and maternity</t>
  </si>
  <si>
    <t>child care</t>
  </si>
  <si>
    <t>number of beneficiary (people) *</t>
  </si>
  <si>
    <t>number of beneficiary (people)</t>
  </si>
  <si>
    <t>numbers of beneficiary (people)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</si>
  <si>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</si>
  <si>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</si>
  <si>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</si>
  <si>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</si>
  <si>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</si>
  <si>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</si>
  <si>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</si>
  <si>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</si>
  <si>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Kyzylorda</t>
  </si>
  <si>
    <t>Kostanay</t>
  </si>
  <si>
    <t>Mangystau</t>
  </si>
  <si>
    <t>Pavlodar</t>
  </si>
  <si>
    <t>North Kazakhstan</t>
  </si>
  <si>
    <t>Almaty city</t>
  </si>
  <si>
    <t>Total</t>
  </si>
  <si>
    <t>*   beneficiary for whom the social payments have been made in accounting period recorded at least once</t>
  </si>
  <si>
    <t>** net of deduction of compulsory pension contributions</t>
  </si>
  <si>
    <t xml:space="preserve"> Қосымша 2</t>
  </si>
  <si>
    <t>amount of benefits   (th.tenge) **</t>
  </si>
  <si>
    <t>amount of benefits (th.tenge)</t>
  </si>
  <si>
    <r>
      <t>Приложение</t>
    </r>
    <r>
      <rPr>
        <b/>
        <sz val="9"/>
        <color indexed="56"/>
        <rFont val="Times New Roman"/>
        <family val="1"/>
      </rPr>
      <t xml:space="preserve"> 2</t>
    </r>
  </si>
  <si>
    <t>Облыстар, қалалар</t>
  </si>
  <si>
    <t>Әлеуметтік төлемдер сомасы **                                                                                                                                                                                                                                                                                                         (мың теңге)</t>
  </si>
  <si>
    <t>Еңбек ету қабілетінен  айырылу жағдайы бойынша</t>
  </si>
  <si>
    <t>Асыраушысынан айырылу жағдайы бойынша</t>
  </si>
  <si>
    <t xml:space="preserve">Жұмысынан айырылу жағдайы бойынша </t>
  </si>
  <si>
    <t>Области, города</t>
  </si>
  <si>
    <t>Oblasts, cities</t>
  </si>
  <si>
    <t>August</t>
  </si>
  <si>
    <t>Туркестанская</t>
  </si>
  <si>
    <t>г. Шымкент</t>
  </si>
  <si>
    <t>Түркістан облысы</t>
  </si>
  <si>
    <t>Шымкент қаласы</t>
  </si>
  <si>
    <t>Shymkent city</t>
  </si>
  <si>
    <t>Turkestan</t>
  </si>
  <si>
    <t>Nur-Sultan city</t>
  </si>
  <si>
    <t>Нұр-Сұлтан қаласы</t>
  </si>
  <si>
    <t>г. Нур-Султан</t>
  </si>
  <si>
    <t xml:space="preserve">Сведения о  числе получателей и суммах социальных выплат из АО "Государственный фонд социального страхования" за сентябрь  2019 года                                                                                                                             </t>
  </si>
  <si>
    <r>
      <t xml:space="preserve"> "Мемлекеттік әлеуметтік сақтандыру қоры" АҚ төленетін әлеуметтік төлемде</t>
    </r>
    <r>
      <rPr>
        <b/>
        <sz val="11"/>
        <color indexed="18"/>
        <rFont val="Times New Roman"/>
        <family val="1"/>
      </rPr>
      <t>рді</t>
    </r>
    <r>
      <rPr>
        <b/>
        <sz val="11"/>
        <color indexed="56"/>
        <rFont val="Times New Roman"/>
        <family val="1"/>
      </rPr>
      <t xml:space="preserve">  алушылардың саны және сомалары туралы 2019 жылғы қыркүйек айындағы  мәліметтер</t>
    </r>
  </si>
  <si>
    <t xml:space="preserve">Information on number of beneficiary and amounts of social benefits from State Social Insurance Fund JSC for accounting period  september  2019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</si>
</sst>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_);_(* \(#,##0.0\);_(* &quot;-&quot;??_);_(@_)"/>
    <numFmt numFmtId="170" formatCode="#,##0.0"/>
    <numFmt numFmtId="171" formatCode="0.0"/>
    <numFmt numFmtId="172" formatCode="_(* #,##0_);_(* \(#,##0\);_(* &quot;-&quot;??_);_(@_)"/>
    <numFmt numFmtId="173" formatCode="_-* #,##0.0_р_._-;\-* #,##0.0_р_._-;_-* &quot;-&quot;?_р_._-;_-@_-"/>
    <numFmt numFmtId="174" formatCode="_-* #,##0_р_._-;\-* #,##0_р_._-;_-* &quot;-&quot;??_р_._-;_-@_-"/>
    <numFmt numFmtId="175" formatCode="_-* #,##0.0\ _₽_-;\-* #,##0.0\ _₽_-;_-* &quot;-&quot;?\ _₽_-;_-@_-"/>
  </numFmts>
  <fonts count="8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9"/>
      <color indexed="56"/>
      <name val="Times New Roman"/>
      <family val="1"/>
    </font>
    <font>
      <b/>
      <sz val="11"/>
      <color indexed="56"/>
      <name val="Times New Roman"/>
      <family val="1"/>
    </font>
    <font>
      <b/>
      <sz val="11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10"/>
      <color indexed="56"/>
      <name val="Arial"/>
      <family val="2"/>
    </font>
    <font>
      <sz val="10"/>
      <color indexed="56"/>
      <name val="Arial Cyr"/>
      <family val="0"/>
    </font>
    <font>
      <sz val="6"/>
      <color indexed="56"/>
      <name val="Arial Cyr"/>
      <family val="0"/>
    </font>
    <font>
      <sz val="11"/>
      <color indexed="56"/>
      <name val="Times New Roman"/>
      <family val="1"/>
    </font>
    <font>
      <b/>
      <sz val="8"/>
      <color indexed="56"/>
      <name val="Times New Roman"/>
      <family val="1"/>
    </font>
    <font>
      <sz val="10"/>
      <color indexed="56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56"/>
      <name val="Arial"/>
      <family val="2"/>
    </font>
    <font>
      <b/>
      <sz val="10"/>
      <color indexed="56"/>
      <name val="Arial Cyr"/>
      <family val="0"/>
    </font>
    <font>
      <sz val="12"/>
      <color indexed="56"/>
      <name val="Times New Roman"/>
      <family val="1"/>
    </font>
    <font>
      <b/>
      <sz val="11"/>
      <color indexed="56"/>
      <name val="Arial Cyr"/>
      <family val="0"/>
    </font>
    <font>
      <sz val="12"/>
      <color indexed="56"/>
      <name val="Arial"/>
      <family val="2"/>
    </font>
    <font>
      <i/>
      <sz val="9"/>
      <color indexed="56"/>
      <name val="Times New Roman"/>
      <family val="1"/>
    </font>
    <font>
      <i/>
      <sz val="8"/>
      <color indexed="56"/>
      <name val="Times New Roman"/>
      <family val="1"/>
    </font>
    <font>
      <b/>
      <sz val="10"/>
      <color indexed="56"/>
      <name val="Times New Roman"/>
      <family val="1"/>
    </font>
    <font>
      <sz val="8"/>
      <color indexed="56"/>
      <name val="Arial"/>
      <family val="2"/>
    </font>
    <font>
      <sz val="8"/>
      <color indexed="56"/>
      <name val="Arial Cyr"/>
      <family val="0"/>
    </font>
    <font>
      <sz val="9"/>
      <color indexed="56"/>
      <name val="Times New Roman"/>
      <family val="1"/>
    </font>
    <font>
      <sz val="7"/>
      <color indexed="56"/>
      <name val="Arial Cyr"/>
      <family val="0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Times New Roman"/>
      <family val="1"/>
    </font>
    <font>
      <sz val="10"/>
      <color rgb="FF002060"/>
      <name val="Arial"/>
      <family val="2"/>
    </font>
    <font>
      <sz val="10"/>
      <color rgb="FF002060"/>
      <name val="Arial Cyr"/>
      <family val="0"/>
    </font>
    <font>
      <b/>
      <sz val="9"/>
      <color rgb="FF002060"/>
      <name val="Times New Roman"/>
      <family val="1"/>
    </font>
    <font>
      <sz val="6"/>
      <color rgb="FF002060"/>
      <name val="Arial Cyr"/>
      <family val="0"/>
    </font>
    <font>
      <sz val="11"/>
      <color rgb="FF002060"/>
      <name val="Times New Roman"/>
      <family val="1"/>
    </font>
    <font>
      <b/>
      <sz val="8"/>
      <color rgb="FF002060"/>
      <name val="Times New Roman"/>
      <family val="1"/>
    </font>
    <font>
      <sz val="10"/>
      <color rgb="FF002060"/>
      <name val="Times New Roman"/>
      <family val="1"/>
    </font>
    <font>
      <i/>
      <sz val="10"/>
      <color rgb="FF002060"/>
      <name val="Times New Roman"/>
      <family val="1"/>
    </font>
    <font>
      <i/>
      <sz val="10"/>
      <color rgb="FF002060"/>
      <name val="Arial"/>
      <family val="2"/>
    </font>
    <font>
      <b/>
      <sz val="10"/>
      <color rgb="FF002060"/>
      <name val="Arial Cyr"/>
      <family val="0"/>
    </font>
    <font>
      <sz val="12"/>
      <color rgb="FF002060"/>
      <name val="Times New Roman"/>
      <family val="1"/>
    </font>
    <font>
      <b/>
      <sz val="11"/>
      <color rgb="FF002060"/>
      <name val="Arial Cyr"/>
      <family val="0"/>
    </font>
    <font>
      <sz val="12"/>
      <color rgb="FF002060"/>
      <name val="Arial"/>
      <family val="2"/>
    </font>
    <font>
      <i/>
      <sz val="9"/>
      <color rgb="FF002060"/>
      <name val="Times New Roman"/>
      <family val="1"/>
    </font>
    <font>
      <i/>
      <sz val="8"/>
      <color rgb="FF002060"/>
      <name val="Times New Roman"/>
      <family val="1"/>
    </font>
    <font>
      <b/>
      <sz val="10"/>
      <color rgb="FF002060"/>
      <name val="Times New Roman"/>
      <family val="1"/>
    </font>
    <font>
      <sz val="8"/>
      <color rgb="FF002060"/>
      <name val="Arial"/>
      <family val="2"/>
    </font>
    <font>
      <sz val="8"/>
      <color rgb="FF002060"/>
      <name val="Arial Cyr"/>
      <family val="0"/>
    </font>
    <font>
      <b/>
      <sz val="11"/>
      <color rgb="FF002060"/>
      <name val="Times New Roman"/>
      <family val="1"/>
    </font>
    <font>
      <sz val="9"/>
      <color rgb="FF002060"/>
      <name val="Times New Roman"/>
      <family val="1"/>
    </font>
    <font>
      <sz val="7"/>
      <color rgb="FF002060"/>
      <name val="Arial Cyr"/>
      <family val="0"/>
    </font>
    <font>
      <b/>
      <sz val="12"/>
      <color rgb="FF00206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4D79B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62" fillId="0" borderId="0" xfId="53" applyFont="1" applyAlignment="1">
      <alignment horizontal="right"/>
      <protection/>
    </xf>
    <xf numFmtId="0" fontId="63" fillId="0" borderId="0" xfId="57" applyFont="1">
      <alignment/>
      <protection/>
    </xf>
    <xf numFmtId="3" fontId="64" fillId="0" borderId="0" xfId="55" applyNumberFormat="1" applyFont="1">
      <alignment/>
      <protection/>
    </xf>
    <xf numFmtId="170" fontId="64" fillId="0" borderId="0" xfId="55" applyNumberFormat="1" applyFont="1">
      <alignment/>
      <protection/>
    </xf>
    <xf numFmtId="170" fontId="63" fillId="0" borderId="0" xfId="57" applyNumberFormat="1" applyFont="1">
      <alignment/>
      <protection/>
    </xf>
    <xf numFmtId="0" fontId="62" fillId="0" borderId="0" xfId="58" applyNumberFormat="1" applyFont="1" applyAlignment="1">
      <alignment vertical="distributed" wrapText="1"/>
      <protection/>
    </xf>
    <xf numFmtId="0" fontId="65" fillId="0" borderId="0" xfId="55" applyFont="1">
      <alignment/>
      <protection/>
    </xf>
    <xf numFmtId="3" fontId="66" fillId="0" borderId="0" xfId="55" applyNumberFormat="1" applyFont="1" applyAlignment="1">
      <alignment horizontal="left" vertical="center" wrapText="1"/>
      <protection/>
    </xf>
    <xf numFmtId="170" fontId="66" fillId="0" borderId="0" xfId="55" applyNumberFormat="1" applyFont="1" applyAlignment="1">
      <alignment horizontal="left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170" fontId="65" fillId="0" borderId="12" xfId="55" applyNumberFormat="1" applyFont="1" applyBorder="1" applyAlignment="1">
      <alignment horizontal="center" vertical="center" wrapText="1"/>
      <protection/>
    </xf>
    <xf numFmtId="3" fontId="65" fillId="0" borderId="13" xfId="55" applyNumberFormat="1" applyFont="1" applyBorder="1" applyAlignment="1">
      <alignment horizontal="center" vertical="center" wrapText="1"/>
      <protection/>
    </xf>
    <xf numFmtId="3" fontId="65" fillId="0" borderId="14" xfId="55" applyNumberFormat="1" applyFont="1" applyBorder="1" applyAlignment="1">
      <alignment horizontal="center" vertical="center" wrapText="1"/>
      <protection/>
    </xf>
    <xf numFmtId="3" fontId="65" fillId="0" borderId="15" xfId="55" applyNumberFormat="1" applyFont="1" applyBorder="1" applyAlignment="1">
      <alignment horizontal="center" vertical="center" wrapText="1"/>
      <protection/>
    </xf>
    <xf numFmtId="3" fontId="65" fillId="0" borderId="16" xfId="55" applyNumberFormat="1" applyFont="1" applyBorder="1" applyAlignment="1">
      <alignment horizontal="center" vertical="center" wrapText="1"/>
      <protection/>
    </xf>
    <xf numFmtId="3" fontId="63" fillId="0" borderId="0" xfId="57" applyNumberFormat="1" applyFont="1">
      <alignment/>
      <protection/>
    </xf>
    <xf numFmtId="0" fontId="67" fillId="0" borderId="17" xfId="55" applyFont="1" applyFill="1" applyBorder="1" applyAlignment="1">
      <alignment horizontal="left" vertical="center" wrapText="1"/>
      <protection/>
    </xf>
    <xf numFmtId="172" fontId="67" fillId="33" borderId="18" xfId="70" applyNumberFormat="1" applyFont="1" applyFill="1" applyBorder="1" applyAlignment="1">
      <alignment wrapText="1"/>
    </xf>
    <xf numFmtId="169" fontId="67" fillId="0" borderId="19" xfId="70" applyNumberFormat="1" applyFont="1" applyBorder="1" applyAlignment="1">
      <alignment/>
    </xf>
    <xf numFmtId="169" fontId="67" fillId="0" borderId="20" xfId="70" applyNumberFormat="1" applyFont="1" applyBorder="1" applyAlignment="1">
      <alignment/>
    </xf>
    <xf numFmtId="170" fontId="67" fillId="0" borderId="19" xfId="55" applyNumberFormat="1" applyFont="1" applyFill="1" applyBorder="1" applyAlignment="1">
      <alignment vertical="center" wrapText="1"/>
      <protection/>
    </xf>
    <xf numFmtId="0" fontId="67" fillId="0" borderId="21" xfId="55" applyFont="1" applyFill="1" applyBorder="1" applyAlignment="1">
      <alignment horizontal="left" vertical="center" wrapText="1"/>
      <protection/>
    </xf>
    <xf numFmtId="172" fontId="67" fillId="33" borderId="22" xfId="70" applyNumberFormat="1" applyFont="1" applyFill="1" applyBorder="1" applyAlignment="1">
      <alignment wrapText="1"/>
    </xf>
    <xf numFmtId="169" fontId="67" fillId="0" borderId="23" xfId="70" applyNumberFormat="1" applyFont="1" applyBorder="1" applyAlignment="1">
      <alignment/>
    </xf>
    <xf numFmtId="170" fontId="67" fillId="0" borderId="24" xfId="55" applyNumberFormat="1" applyFont="1" applyFill="1" applyBorder="1" applyAlignment="1">
      <alignment vertical="center" wrapText="1"/>
      <protection/>
    </xf>
    <xf numFmtId="0" fontId="63" fillId="0" borderId="0" xfId="57" applyFont="1" applyAlignment="1">
      <alignment horizontal="center" vertical="center"/>
      <protection/>
    </xf>
    <xf numFmtId="0" fontId="68" fillId="0" borderId="0" xfId="55" applyFont="1" applyFill="1" applyBorder="1" applyAlignment="1">
      <alignment vertical="center" wrapText="1"/>
      <protection/>
    </xf>
    <xf numFmtId="0" fontId="69" fillId="0" borderId="0" xfId="57" applyFont="1" applyAlignment="1">
      <alignment horizontal="center" vertical="center"/>
      <protection/>
    </xf>
    <xf numFmtId="169" fontId="68" fillId="0" borderId="0" xfId="70" applyNumberFormat="1" applyFont="1" applyBorder="1" applyAlignment="1">
      <alignment vertical="center"/>
    </xf>
    <xf numFmtId="172" fontId="68" fillId="0" borderId="0" xfId="70" applyNumberFormat="1" applyFont="1" applyBorder="1" applyAlignment="1">
      <alignment vertical="center"/>
    </xf>
    <xf numFmtId="3" fontId="68" fillId="0" borderId="0" xfId="55" applyNumberFormat="1" applyFont="1" applyFill="1" applyBorder="1" applyAlignment="1">
      <alignment vertical="center" wrapText="1"/>
      <protection/>
    </xf>
    <xf numFmtId="170" fontId="68" fillId="0" borderId="0" xfId="55" applyNumberFormat="1" applyFont="1" applyFill="1" applyBorder="1" applyAlignment="1">
      <alignment vertical="center" wrapText="1"/>
      <protection/>
    </xf>
    <xf numFmtId="3" fontId="70" fillId="0" borderId="0" xfId="55" applyNumberFormat="1" applyFont="1">
      <alignment/>
      <protection/>
    </xf>
    <xf numFmtId="170" fontId="70" fillId="0" borderId="0" xfId="55" applyNumberFormat="1" applyFont="1">
      <alignment/>
      <protection/>
    </xf>
    <xf numFmtId="0" fontId="71" fillId="0" borderId="0" xfId="57" applyFont="1">
      <alignment/>
      <protection/>
    </xf>
    <xf numFmtId="0" fontId="70" fillId="0" borderId="0" xfId="57" applyFont="1">
      <alignment/>
      <protection/>
    </xf>
    <xf numFmtId="3" fontId="70" fillId="0" borderId="0" xfId="57" applyNumberFormat="1" applyFont="1">
      <alignment/>
      <protection/>
    </xf>
    <xf numFmtId="170" fontId="70" fillId="0" borderId="0" xfId="57" applyNumberFormat="1" applyFont="1">
      <alignment/>
      <protection/>
    </xf>
    <xf numFmtId="0" fontId="72" fillId="0" borderId="0" xfId="55" applyFont="1">
      <alignment/>
      <protection/>
    </xf>
    <xf numFmtId="3" fontId="73" fillId="0" borderId="0" xfId="57" applyNumberFormat="1" applyFont="1">
      <alignment/>
      <protection/>
    </xf>
    <xf numFmtId="3" fontId="74" fillId="0" borderId="0" xfId="55" applyNumberFormat="1" applyFont="1">
      <alignment/>
      <protection/>
    </xf>
    <xf numFmtId="170" fontId="74" fillId="0" borderId="0" xfId="57" applyNumberFormat="1" applyFont="1" applyAlignment="1">
      <alignment/>
      <protection/>
    </xf>
    <xf numFmtId="3" fontId="69" fillId="0" borderId="0" xfId="57" applyNumberFormat="1" applyFont="1">
      <alignment/>
      <protection/>
    </xf>
    <xf numFmtId="170" fontId="73" fillId="0" borderId="0" xfId="57" applyNumberFormat="1" applyFont="1" applyAlignment="1">
      <alignment horizontal="center"/>
      <protection/>
    </xf>
    <xf numFmtId="3" fontId="75" fillId="0" borderId="0" xfId="57" applyNumberFormat="1" applyFont="1">
      <alignment/>
      <protection/>
    </xf>
    <xf numFmtId="3" fontId="67" fillId="0" borderId="0" xfId="57" applyNumberFormat="1" applyFont="1" applyAlignment="1">
      <alignment wrapText="1"/>
      <protection/>
    </xf>
    <xf numFmtId="0" fontId="63" fillId="0" borderId="0" xfId="53" applyFont="1">
      <alignment/>
      <protection/>
    </xf>
    <xf numFmtId="3" fontId="69" fillId="0" borderId="0" xfId="55" applyNumberFormat="1" applyFont="1" applyAlignment="1">
      <alignment horizontal="center"/>
      <protection/>
    </xf>
    <xf numFmtId="0" fontId="65" fillId="0" borderId="0" xfId="55" applyFont="1" applyAlignment="1">
      <alignment/>
      <protection/>
    </xf>
    <xf numFmtId="3" fontId="65" fillId="0" borderId="25" xfId="55" applyNumberFormat="1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3" fontId="65" fillId="0" borderId="27" xfId="55" applyNumberFormat="1" applyFont="1" applyBorder="1" applyAlignment="1">
      <alignment horizontal="center" vertical="center" wrapText="1"/>
      <protection/>
    </xf>
    <xf numFmtId="0" fontId="67" fillId="0" borderId="28" xfId="53" applyFont="1" applyFill="1" applyBorder="1" applyAlignment="1">
      <alignment horizontal="left" vertical="center" wrapText="1"/>
      <protection/>
    </xf>
    <xf numFmtId="0" fontId="67" fillId="0" borderId="29" xfId="53" applyFont="1" applyFill="1" applyBorder="1" applyAlignment="1">
      <alignment horizontal="left" vertical="center" wrapText="1"/>
      <protection/>
    </xf>
    <xf numFmtId="0" fontId="67" fillId="0" borderId="30" xfId="53" applyFont="1" applyFill="1" applyBorder="1" applyAlignment="1">
      <alignment horizontal="left" vertical="center" wrapText="1"/>
      <protection/>
    </xf>
    <xf numFmtId="0" fontId="76" fillId="0" borderId="0" xfId="0" applyFont="1" applyAlignment="1">
      <alignment/>
    </xf>
    <xf numFmtId="3" fontId="76" fillId="0" borderId="0" xfId="0" applyNumberFormat="1" applyFont="1" applyAlignment="1">
      <alignment/>
    </xf>
    <xf numFmtId="0" fontId="70" fillId="0" borderId="0" xfId="57" applyFont="1" applyAlignment="1">
      <alignment/>
      <protection/>
    </xf>
    <xf numFmtId="3" fontId="77" fillId="0" borderId="0" xfId="55" applyNumberFormat="1" applyFont="1" applyFill="1" applyBorder="1" applyAlignment="1">
      <alignment vertical="center" wrapText="1"/>
      <protection/>
    </xf>
    <xf numFmtId="170" fontId="77" fillId="0" borderId="0" xfId="55" applyNumberFormat="1" applyFont="1" applyFill="1" applyBorder="1" applyAlignment="1">
      <alignment vertical="center" wrapText="1"/>
      <protection/>
    </xf>
    <xf numFmtId="0" fontId="70" fillId="34" borderId="0" xfId="57" applyFont="1" applyFill="1" applyAlignment="1">
      <alignment/>
      <protection/>
    </xf>
    <xf numFmtId="0" fontId="78" fillId="0" borderId="0" xfId="57" applyFont="1">
      <alignment/>
      <protection/>
    </xf>
    <xf numFmtId="3" fontId="78" fillId="0" borderId="0" xfId="57" applyNumberFormat="1" applyFont="1">
      <alignment/>
      <protection/>
    </xf>
    <xf numFmtId="170" fontId="69" fillId="0" borderId="0" xfId="57" applyNumberFormat="1" applyFont="1">
      <alignment/>
      <protection/>
    </xf>
    <xf numFmtId="3" fontId="69" fillId="0" borderId="0" xfId="55" applyNumberFormat="1" applyFont="1">
      <alignment/>
      <protection/>
    </xf>
    <xf numFmtId="170" fontId="69" fillId="0" borderId="0" xfId="55" applyNumberFormat="1" applyFont="1">
      <alignment/>
      <protection/>
    </xf>
    <xf numFmtId="3" fontId="79" fillId="0" borderId="0" xfId="57" applyNumberFormat="1" applyFont="1">
      <alignment/>
      <protection/>
    </xf>
    <xf numFmtId="170" fontId="80" fillId="0" borderId="0" xfId="55" applyNumberFormat="1" applyFont="1">
      <alignment/>
      <protection/>
    </xf>
    <xf numFmtId="3" fontId="80" fillId="0" borderId="0" xfId="55" applyNumberFormat="1" applyFont="1">
      <alignment/>
      <protection/>
    </xf>
    <xf numFmtId="170" fontId="79" fillId="0" borderId="0" xfId="57" applyNumberFormat="1" applyFont="1">
      <alignment/>
      <protection/>
    </xf>
    <xf numFmtId="170" fontId="64" fillId="0" borderId="0" xfId="55" applyNumberFormat="1" applyFont="1" applyAlignment="1">
      <alignment horizontal="left"/>
      <protection/>
    </xf>
    <xf numFmtId="0" fontId="63" fillId="0" borderId="0" xfId="0" applyFont="1" applyAlignment="1">
      <alignment/>
    </xf>
    <xf numFmtId="0" fontId="67" fillId="0" borderId="31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7" xfId="56" applyFont="1" applyFill="1" applyBorder="1" applyAlignment="1">
      <alignment horizontal="left" vertical="center" wrapText="1"/>
      <protection/>
    </xf>
    <xf numFmtId="3" fontId="67" fillId="0" borderId="18" xfId="0" applyNumberFormat="1" applyFont="1" applyBorder="1" applyAlignment="1">
      <alignment horizontal="right" vertical="center"/>
    </xf>
    <xf numFmtId="3" fontId="67" fillId="0" borderId="20" xfId="0" applyNumberFormat="1" applyFont="1" applyBorder="1" applyAlignment="1">
      <alignment horizontal="right" vertical="center"/>
    </xf>
    <xf numFmtId="0" fontId="67" fillId="0" borderId="21" xfId="56" applyFont="1" applyFill="1" applyBorder="1" applyAlignment="1">
      <alignment horizontal="left" vertical="center" wrapText="1"/>
      <protection/>
    </xf>
    <xf numFmtId="4" fontId="67" fillId="0" borderId="23" xfId="0" applyNumberFormat="1" applyFont="1" applyBorder="1" applyAlignment="1">
      <alignment horizontal="right" vertical="center"/>
    </xf>
    <xf numFmtId="3" fontId="67" fillId="0" borderId="23" xfId="0" applyNumberFormat="1" applyFont="1" applyBorder="1" applyAlignment="1">
      <alignment horizontal="right" vertical="center"/>
    </xf>
    <xf numFmtId="0" fontId="67" fillId="0" borderId="34" xfId="56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/>
    </xf>
    <xf numFmtId="0" fontId="79" fillId="0" borderId="0" xfId="57" applyNumberFormat="1" applyFont="1" applyAlignment="1">
      <alignment horizontal="center" vertical="center" wrapText="1"/>
      <protection/>
    </xf>
    <xf numFmtId="170" fontId="67" fillId="0" borderId="20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 vertical="center"/>
    </xf>
    <xf numFmtId="170" fontId="67" fillId="0" borderId="23" xfId="0" applyNumberFormat="1" applyFont="1" applyBorder="1" applyAlignment="1">
      <alignment horizontal="right"/>
    </xf>
    <xf numFmtId="170" fontId="67" fillId="0" borderId="19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 vertical="center"/>
    </xf>
    <xf numFmtId="170" fontId="67" fillId="0" borderId="24" xfId="0" applyNumberFormat="1" applyFont="1" applyBorder="1" applyAlignment="1">
      <alignment horizontal="right"/>
    </xf>
    <xf numFmtId="171" fontId="63" fillId="0" borderId="0" xfId="0" applyNumberFormat="1" applyFont="1" applyAlignment="1">
      <alignment/>
    </xf>
    <xf numFmtId="172" fontId="67" fillId="33" borderId="35" xfId="70" applyNumberFormat="1" applyFont="1" applyFill="1" applyBorder="1" applyAlignment="1">
      <alignment wrapText="1"/>
    </xf>
    <xf numFmtId="169" fontId="67" fillId="0" borderId="36" xfId="70" applyNumberFormat="1" applyFont="1" applyBorder="1" applyAlignment="1">
      <alignment/>
    </xf>
    <xf numFmtId="0" fontId="81" fillId="10" borderId="37" xfId="55" applyFont="1" applyFill="1" applyBorder="1" applyAlignment="1">
      <alignment vertical="center" wrapText="1"/>
      <protection/>
    </xf>
    <xf numFmtId="172" fontId="81" fillId="10" borderId="38" xfId="70" applyNumberFormat="1" applyFont="1" applyFill="1" applyBorder="1" applyAlignment="1">
      <alignment horizontal="right" vertical="center"/>
    </xf>
    <xf numFmtId="169" fontId="81" fillId="10" borderId="39" xfId="70" applyNumberFormat="1" applyFont="1" applyFill="1" applyBorder="1" applyAlignment="1">
      <alignment horizontal="right" vertical="center"/>
    </xf>
    <xf numFmtId="169" fontId="81" fillId="10" borderId="38" xfId="70" applyNumberFormat="1" applyFont="1" applyFill="1" applyBorder="1" applyAlignment="1">
      <alignment horizontal="right" vertical="center"/>
    </xf>
    <xf numFmtId="0" fontId="67" fillId="0" borderId="23" xfId="55" applyFont="1" applyFill="1" applyBorder="1" applyAlignment="1">
      <alignment horizontal="left" vertical="center" wrapText="1"/>
      <protection/>
    </xf>
    <xf numFmtId="172" fontId="67" fillId="33" borderId="23" xfId="70" applyNumberFormat="1" applyFont="1" applyFill="1" applyBorder="1" applyAlignment="1">
      <alignment wrapText="1"/>
    </xf>
    <xf numFmtId="170" fontId="67" fillId="0" borderId="23" xfId="55" applyNumberFormat="1" applyFont="1" applyFill="1" applyBorder="1" applyAlignment="1">
      <alignment vertical="center" wrapText="1"/>
      <protection/>
    </xf>
    <xf numFmtId="172" fontId="67" fillId="33" borderId="10" xfId="70" applyNumberFormat="1" applyFont="1" applyFill="1" applyBorder="1" applyAlignment="1">
      <alignment wrapText="1"/>
    </xf>
    <xf numFmtId="169" fontId="67" fillId="0" borderId="11" xfId="70" applyNumberFormat="1" applyFont="1" applyBorder="1" applyAlignment="1">
      <alignment/>
    </xf>
    <xf numFmtId="170" fontId="67" fillId="0" borderId="12" xfId="55" applyNumberFormat="1" applyFont="1" applyFill="1" applyBorder="1" applyAlignment="1">
      <alignment vertical="center" wrapText="1"/>
      <protection/>
    </xf>
    <xf numFmtId="0" fontId="81" fillId="10" borderId="37" xfId="53" applyFont="1" applyFill="1" applyBorder="1" applyAlignment="1">
      <alignment horizontal="left" wrapText="1"/>
      <protection/>
    </xf>
    <xf numFmtId="169" fontId="81" fillId="35" borderId="40" xfId="70" applyNumberFormat="1" applyFont="1" applyFill="1" applyBorder="1" applyAlignment="1">
      <alignment horizontal="right" vertical="center"/>
    </xf>
    <xf numFmtId="169" fontId="81" fillId="10" borderId="40" xfId="70" applyNumberFormat="1" applyFont="1" applyFill="1" applyBorder="1" applyAlignment="1">
      <alignment horizontal="right" vertical="center"/>
    </xf>
    <xf numFmtId="0" fontId="67" fillId="0" borderId="23" xfId="53" applyFont="1" applyFill="1" applyBorder="1" applyAlignment="1">
      <alignment horizontal="left" vertical="center" wrapText="1"/>
      <protection/>
    </xf>
    <xf numFmtId="3" fontId="67" fillId="0" borderId="35" xfId="0" applyNumberFormat="1" applyFont="1" applyBorder="1" applyAlignment="1">
      <alignment horizontal="right" vertical="center"/>
    </xf>
    <xf numFmtId="170" fontId="67" fillId="0" borderId="41" xfId="0" applyNumberFormat="1" applyFont="1" applyBorder="1" applyAlignment="1">
      <alignment horizontal="right" vertical="center"/>
    </xf>
    <xf numFmtId="3" fontId="67" fillId="0" borderId="11" xfId="0" applyNumberFormat="1" applyFont="1" applyBorder="1" applyAlignment="1">
      <alignment horizontal="right" vertical="center"/>
    </xf>
    <xf numFmtId="170" fontId="67" fillId="0" borderId="11" xfId="0" applyNumberFormat="1" applyFont="1" applyBorder="1" applyAlignment="1">
      <alignment horizontal="right" vertical="center"/>
    </xf>
    <xf numFmtId="170" fontId="67" fillId="0" borderId="12" xfId="0" applyNumberFormat="1" applyFont="1" applyBorder="1" applyAlignment="1">
      <alignment horizontal="right" vertical="center"/>
    </xf>
    <xf numFmtId="0" fontId="81" fillId="36" borderId="42" xfId="56" applyFont="1" applyFill="1" applyBorder="1" applyAlignment="1">
      <alignment horizontal="left" vertical="center" wrapText="1"/>
      <protection/>
    </xf>
    <xf numFmtId="172" fontId="81" fillId="36" borderId="38" xfId="71" applyNumberFormat="1" applyFont="1" applyFill="1" applyBorder="1" applyAlignment="1">
      <alignment horizontal="right" wrapText="1"/>
    </xf>
    <xf numFmtId="173" fontId="81" fillId="36" borderId="40" xfId="0" applyNumberFormat="1" applyFont="1" applyFill="1" applyBorder="1" applyAlignment="1">
      <alignment horizontal="right" wrapText="1"/>
    </xf>
    <xf numFmtId="172" fontId="81" fillId="36" borderId="40" xfId="71" applyNumberFormat="1" applyFont="1" applyFill="1" applyBorder="1" applyAlignment="1">
      <alignment horizontal="right" wrapText="1"/>
    </xf>
    <xf numFmtId="169" fontId="81" fillId="36" borderId="40" xfId="71" applyNumberFormat="1" applyFont="1" applyFill="1" applyBorder="1" applyAlignment="1">
      <alignment horizontal="right" wrapText="1"/>
    </xf>
    <xf numFmtId="170" fontId="81" fillId="36" borderId="40" xfId="71" applyNumberFormat="1" applyFont="1" applyFill="1" applyBorder="1" applyAlignment="1">
      <alignment horizontal="right" wrapText="1"/>
    </xf>
    <xf numFmtId="174" fontId="81" fillId="36" borderId="40" xfId="71" applyNumberFormat="1" applyFont="1" applyFill="1" applyBorder="1" applyAlignment="1">
      <alignment horizontal="right" wrapText="1"/>
    </xf>
    <xf numFmtId="170" fontId="81" fillId="36" borderId="39" xfId="71" applyNumberFormat="1" applyFont="1" applyFill="1" applyBorder="1" applyAlignment="1">
      <alignment horizontal="right" wrapText="1"/>
    </xf>
    <xf numFmtId="0" fontId="67" fillId="0" borderId="23" xfId="56" applyFont="1" applyFill="1" applyBorder="1" applyAlignment="1">
      <alignment horizontal="left" vertical="center" wrapText="1"/>
      <protection/>
    </xf>
    <xf numFmtId="172" fontId="63" fillId="0" borderId="0" xfId="0" applyNumberFormat="1" applyFont="1" applyAlignment="1">
      <alignment/>
    </xf>
    <xf numFmtId="3" fontId="63" fillId="0" borderId="0" xfId="53" applyNumberFormat="1" applyFont="1">
      <alignment/>
      <protection/>
    </xf>
    <xf numFmtId="170" fontId="69" fillId="0" borderId="0" xfId="57" applyNumberFormat="1" applyFont="1" applyAlignment="1">
      <alignment horizontal="center"/>
      <protection/>
    </xf>
    <xf numFmtId="0" fontId="65" fillId="0" borderId="43" xfId="55" applyFont="1" applyBorder="1" applyAlignment="1">
      <alignment horizontal="center" vertical="center" wrapText="1"/>
      <protection/>
    </xf>
    <xf numFmtId="0" fontId="65" fillId="0" borderId="44" xfId="55" applyFont="1" applyBorder="1" applyAlignment="1">
      <alignment horizontal="center" vertical="center" wrapText="1"/>
      <protection/>
    </xf>
    <xf numFmtId="3" fontId="73" fillId="0" borderId="0" xfId="55" applyNumberFormat="1" applyFont="1" applyAlignment="1">
      <alignment horizontal="center"/>
      <protection/>
    </xf>
    <xf numFmtId="0" fontId="68" fillId="0" borderId="0" xfId="57" applyFont="1" applyFill="1" applyBorder="1" applyAlignment="1">
      <alignment horizontal="left" vertical="center" wrapText="1"/>
      <protection/>
    </xf>
    <xf numFmtId="0" fontId="69" fillId="0" borderId="0" xfId="57" applyFont="1" applyAlignment="1">
      <alignment/>
      <protection/>
    </xf>
    <xf numFmtId="170" fontId="69" fillId="0" borderId="0" xfId="55" applyNumberFormat="1" applyFont="1" applyAlignment="1">
      <alignment horizontal="center"/>
      <protection/>
    </xf>
    <xf numFmtId="0" fontId="70" fillId="34" borderId="0" xfId="57" applyFont="1" applyFill="1" applyBorder="1" applyAlignment="1">
      <alignment horizontal="left" vertical="center" wrapText="1"/>
      <protection/>
    </xf>
    <xf numFmtId="0" fontId="70" fillId="34" borderId="0" xfId="57" applyFont="1" applyFill="1" applyAlignment="1">
      <alignment/>
      <protection/>
    </xf>
    <xf numFmtId="3" fontId="65" fillId="0" borderId="18" xfId="55" applyNumberFormat="1" applyFont="1" applyBorder="1" applyAlignment="1">
      <alignment horizontal="center" vertical="center" wrapText="1"/>
      <protection/>
    </xf>
    <xf numFmtId="3" fontId="65" fillId="0" borderId="10" xfId="55" applyNumberFormat="1" applyFont="1" applyBorder="1" applyAlignment="1">
      <alignment horizontal="center" vertical="center" wrapText="1"/>
      <protection/>
    </xf>
    <xf numFmtId="0" fontId="82" fillId="0" borderId="0" xfId="58" applyNumberFormat="1" applyFont="1" applyAlignment="1">
      <alignment horizontal="right" vertical="distributed" wrapText="1"/>
      <protection/>
    </xf>
    <xf numFmtId="0" fontId="83" fillId="0" borderId="0" xfId="59" applyFont="1" applyAlignment="1">
      <alignment horizontal="right" vertical="justify" wrapText="1"/>
      <protection/>
    </xf>
    <xf numFmtId="0" fontId="84" fillId="0" borderId="45" xfId="55" applyFont="1" applyBorder="1" applyAlignment="1">
      <alignment horizontal="center" vertical="center" wrapText="1"/>
      <protection/>
    </xf>
    <xf numFmtId="0" fontId="65" fillId="0" borderId="46" xfId="55" applyFont="1" applyBorder="1" applyAlignment="1">
      <alignment horizontal="center" vertical="center" wrapText="1"/>
      <protection/>
    </xf>
    <xf numFmtId="0" fontId="65" fillId="0" borderId="21" xfId="55" applyFont="1" applyBorder="1" applyAlignment="1">
      <alignment horizontal="center" vertical="center" wrapText="1"/>
      <protection/>
    </xf>
    <xf numFmtId="0" fontId="65" fillId="0" borderId="34" xfId="55" applyFont="1" applyBorder="1" applyAlignment="1">
      <alignment horizontal="center" vertical="center" wrapText="1"/>
      <protection/>
    </xf>
    <xf numFmtId="0" fontId="65" fillId="0" borderId="14" xfId="55" applyFont="1" applyBorder="1" applyAlignment="1">
      <alignment horizontal="center" vertical="center" wrapText="1"/>
      <protection/>
    </xf>
    <xf numFmtId="0" fontId="65" fillId="0" borderId="15" xfId="55" applyFont="1" applyBorder="1" applyAlignment="1">
      <alignment horizontal="center" vertical="center" wrapText="1"/>
      <protection/>
    </xf>
    <xf numFmtId="0" fontId="65" fillId="0" borderId="27" xfId="55" applyFont="1" applyBorder="1" applyAlignment="1">
      <alignment horizontal="center" vertical="center" wrapText="1"/>
      <protection/>
    </xf>
    <xf numFmtId="0" fontId="65" fillId="0" borderId="47" xfId="55" applyFont="1" applyBorder="1" applyAlignment="1">
      <alignment horizontal="center" vertical="center" wrapText="1"/>
      <protection/>
    </xf>
    <xf numFmtId="0" fontId="65" fillId="0" borderId="26" xfId="55" applyFont="1" applyBorder="1" applyAlignment="1">
      <alignment horizontal="center" vertical="center" wrapText="1"/>
      <protection/>
    </xf>
    <xf numFmtId="0" fontId="65" fillId="0" borderId="48" xfId="55" applyFont="1" applyBorder="1" applyAlignment="1">
      <alignment horizontal="center" vertical="center" wrapText="1"/>
      <protection/>
    </xf>
    <xf numFmtId="170" fontId="65" fillId="0" borderId="20" xfId="55" applyNumberFormat="1" applyFont="1" applyBorder="1" applyAlignment="1">
      <alignment horizontal="center" vertical="center" wrapText="1"/>
      <protection/>
    </xf>
    <xf numFmtId="170" fontId="65" fillId="0" borderId="11" xfId="55" applyNumberFormat="1" applyFont="1" applyBorder="1" applyAlignment="1">
      <alignment horizontal="center" vertical="center" wrapText="1"/>
      <protection/>
    </xf>
    <xf numFmtId="0" fontId="65" fillId="0" borderId="19" xfId="55" applyFont="1" applyBorder="1" applyAlignment="1">
      <alignment horizontal="center" vertical="center" wrapText="1"/>
      <protection/>
    </xf>
    <xf numFmtId="0" fontId="65" fillId="0" borderId="12" xfId="55" applyFont="1" applyBorder="1" applyAlignment="1">
      <alignment horizontal="center" vertical="center" wrapText="1"/>
      <protection/>
    </xf>
    <xf numFmtId="0" fontId="65" fillId="0" borderId="49" xfId="55" applyFont="1" applyBorder="1" applyAlignment="1">
      <alignment horizontal="center" vertical="center" wrapText="1"/>
      <protection/>
    </xf>
    <xf numFmtId="0" fontId="82" fillId="0" borderId="0" xfId="0" applyFont="1" applyAlignment="1">
      <alignment horizontal="right" wrapText="1"/>
    </xf>
    <xf numFmtId="0" fontId="81" fillId="0" borderId="45" xfId="55" applyFont="1" applyBorder="1" applyAlignment="1">
      <alignment horizontal="center" vertical="center" wrapText="1"/>
      <protection/>
    </xf>
    <xf numFmtId="0" fontId="65" fillId="0" borderId="13" xfId="55" applyFont="1" applyBorder="1" applyAlignment="1">
      <alignment horizontal="center" vertical="center" wrapText="1"/>
      <protection/>
    </xf>
    <xf numFmtId="0" fontId="65" fillId="0" borderId="50" xfId="55" applyFont="1" applyBorder="1" applyAlignment="1">
      <alignment horizontal="center" vertical="center" wrapText="1"/>
      <protection/>
    </xf>
    <xf numFmtId="0" fontId="65" fillId="0" borderId="51" xfId="55" applyFont="1" applyBorder="1" applyAlignment="1">
      <alignment horizontal="center" vertical="center" wrapText="1"/>
      <protection/>
    </xf>
    <xf numFmtId="0" fontId="65" fillId="0" borderId="52" xfId="55" applyFont="1" applyBorder="1" applyAlignment="1">
      <alignment horizontal="center" vertical="center" wrapText="1"/>
      <protection/>
    </xf>
    <xf numFmtId="0" fontId="76" fillId="0" borderId="0" xfId="55" applyFont="1" applyAlignment="1">
      <alignment horizontal="left"/>
      <protection/>
    </xf>
    <xf numFmtId="0" fontId="65" fillId="0" borderId="53" xfId="55" applyFont="1" applyBorder="1" applyAlignment="1">
      <alignment horizontal="center" vertical="center" wrapText="1"/>
      <protection/>
    </xf>
    <xf numFmtId="170" fontId="73" fillId="0" borderId="0" xfId="56" applyNumberFormat="1" applyFont="1" applyAlignment="1">
      <alignment horizontal="center"/>
      <protection/>
    </xf>
    <xf numFmtId="0" fontId="81" fillId="0" borderId="0" xfId="56" applyFont="1" applyFill="1" applyBorder="1" applyAlignment="1">
      <alignment horizontal="center" vertical="center" wrapText="1"/>
      <protection/>
    </xf>
    <xf numFmtId="0" fontId="67" fillId="0" borderId="49" xfId="0" applyFont="1" applyBorder="1" applyAlignment="1">
      <alignment horizontal="center" vertical="center"/>
    </xf>
    <xf numFmtId="0" fontId="67" fillId="0" borderId="54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81" fillId="0" borderId="46" xfId="0" applyFont="1" applyBorder="1" applyAlignment="1">
      <alignment horizontal="center"/>
    </xf>
    <xf numFmtId="0" fontId="81" fillId="0" borderId="55" xfId="0" applyFont="1" applyBorder="1" applyAlignment="1">
      <alignment horizontal="center"/>
    </xf>
    <xf numFmtId="0" fontId="81" fillId="0" borderId="56" xfId="0" applyFont="1" applyBorder="1" applyAlignment="1">
      <alignment horizontal="center"/>
    </xf>
    <xf numFmtId="0" fontId="81" fillId="0" borderId="22" xfId="0" applyFont="1" applyBorder="1" applyAlignment="1">
      <alignment horizontal="center" vertical="center" wrapText="1"/>
    </xf>
    <xf numFmtId="0" fontId="81" fillId="0" borderId="23" xfId="0" applyFont="1" applyBorder="1" applyAlignment="1">
      <alignment horizontal="center" vertical="center" wrapText="1"/>
    </xf>
    <xf numFmtId="0" fontId="81" fillId="0" borderId="24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новая форма 4-1" xfId="55"/>
    <cellStyle name="Обычный_новая форма 4-1 2" xfId="56"/>
    <cellStyle name="Обычный_форма 4 июнь 2009 2" xfId="57"/>
    <cellStyle name="Обычный_форма отчета № 7" xfId="58"/>
    <cellStyle name="Обычный_формы №1,2,5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O38"/>
  <sheetViews>
    <sheetView tabSelected="1" zoomScalePageLayoutView="0" workbookViewId="0" topLeftCell="A10">
      <selection activeCell="B35" sqref="B35:D35"/>
    </sheetView>
  </sheetViews>
  <sheetFormatPr defaultColWidth="9.140625" defaultRowHeight="12.75"/>
  <cols>
    <col min="1" max="1" width="25.7109375" style="2" customWidth="1"/>
    <col min="2" max="2" width="12.7109375" style="17" customWidth="1"/>
    <col min="3" max="3" width="15.7109375" style="5" customWidth="1"/>
    <col min="4" max="4" width="12.7109375" style="17" customWidth="1"/>
    <col min="5" max="5" width="13.421875" style="5" customWidth="1"/>
    <col min="6" max="6" width="12.7109375" style="17" customWidth="1"/>
    <col min="7" max="7" width="13.421875" style="5" customWidth="1"/>
    <col min="8" max="8" width="12.7109375" style="17" customWidth="1"/>
    <col min="9" max="9" width="14.421875" style="5" customWidth="1"/>
    <col min="10" max="10" width="12.7109375" style="17" customWidth="1"/>
    <col min="11" max="11" width="14.140625" style="5" customWidth="1"/>
    <col min="12" max="12" width="12.7109375" style="17" customWidth="1"/>
    <col min="13" max="13" width="14.140625" style="5" customWidth="1"/>
    <col min="14" max="14" width="8.140625" style="2" customWidth="1"/>
    <col min="15" max="16384" width="9.140625" style="2" customWidth="1"/>
  </cols>
  <sheetData>
    <row r="1" spans="2:14" ht="15.75" customHeight="1">
      <c r="B1" s="3"/>
      <c r="C1" s="4"/>
      <c r="D1" s="3"/>
      <c r="E1" s="4"/>
      <c r="F1" s="3"/>
      <c r="G1" s="4"/>
      <c r="H1" s="3"/>
      <c r="I1" s="5" t="s">
        <v>33</v>
      </c>
      <c r="J1" s="136" t="s">
        <v>83</v>
      </c>
      <c r="K1" s="136"/>
      <c r="L1" s="136"/>
      <c r="M1" s="136"/>
      <c r="N1" s="6"/>
    </row>
    <row r="2" spans="1:13" ht="14.25" customHeight="1">
      <c r="A2" s="7"/>
      <c r="B2" s="8"/>
      <c r="C2" s="9"/>
      <c r="D2" s="8"/>
      <c r="E2" s="9"/>
      <c r="F2" s="8"/>
      <c r="G2" s="9"/>
      <c r="H2" s="3"/>
      <c r="I2" s="137"/>
      <c r="J2" s="137"/>
      <c r="K2" s="137"/>
      <c r="L2" s="137"/>
      <c r="M2" s="137"/>
    </row>
    <row r="3" spans="1:13" ht="24" customHeight="1" thickBot="1">
      <c r="A3" s="138" t="s">
        <v>101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22.5" customHeight="1" thickBot="1">
      <c r="A4" s="139" t="s">
        <v>89</v>
      </c>
      <c r="B4" s="142" t="s">
        <v>0</v>
      </c>
      <c r="C4" s="143"/>
      <c r="D4" s="144" t="s">
        <v>1</v>
      </c>
      <c r="E4" s="145"/>
      <c r="F4" s="145"/>
      <c r="G4" s="145"/>
      <c r="H4" s="145"/>
      <c r="I4" s="145"/>
      <c r="J4" s="145"/>
      <c r="K4" s="145"/>
      <c r="L4" s="145"/>
      <c r="M4" s="146"/>
    </row>
    <row r="5" spans="1:13" ht="57" customHeight="1">
      <c r="A5" s="140"/>
      <c r="B5" s="134" t="s">
        <v>2</v>
      </c>
      <c r="C5" s="148" t="s">
        <v>28</v>
      </c>
      <c r="D5" s="126" t="s">
        <v>3</v>
      </c>
      <c r="E5" s="127"/>
      <c r="F5" s="126" t="s">
        <v>4</v>
      </c>
      <c r="G5" s="127"/>
      <c r="H5" s="126" t="s">
        <v>5</v>
      </c>
      <c r="I5" s="127"/>
      <c r="J5" s="126" t="s">
        <v>26</v>
      </c>
      <c r="K5" s="127"/>
      <c r="L5" s="126" t="s">
        <v>27</v>
      </c>
      <c r="M5" s="147"/>
    </row>
    <row r="6" spans="1:13" ht="42.75" customHeight="1" thickBot="1">
      <c r="A6" s="141"/>
      <c r="B6" s="135"/>
      <c r="C6" s="149"/>
      <c r="D6" s="10" t="s">
        <v>2</v>
      </c>
      <c r="E6" s="11" t="s">
        <v>6</v>
      </c>
      <c r="F6" s="10" t="s">
        <v>2</v>
      </c>
      <c r="G6" s="11" t="s">
        <v>6</v>
      </c>
      <c r="H6" s="10" t="s">
        <v>2</v>
      </c>
      <c r="I6" s="11" t="s">
        <v>6</v>
      </c>
      <c r="J6" s="10" t="s">
        <v>2</v>
      </c>
      <c r="K6" s="11" t="s">
        <v>6</v>
      </c>
      <c r="L6" s="10" t="s">
        <v>2</v>
      </c>
      <c r="M6" s="12" t="s">
        <v>6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6">
        <v>6</v>
      </c>
      <c r="F7" s="14">
        <v>7</v>
      </c>
      <c r="G7" s="16">
        <v>8</v>
      </c>
      <c r="H7" s="14">
        <v>9</v>
      </c>
      <c r="I7" s="16">
        <v>10</v>
      </c>
      <c r="J7" s="14">
        <v>11</v>
      </c>
      <c r="K7" s="16">
        <v>12</v>
      </c>
      <c r="L7" s="14">
        <v>13</v>
      </c>
      <c r="M7" s="15">
        <v>14</v>
      </c>
    </row>
    <row r="8" spans="1:13" ht="15" customHeight="1">
      <c r="A8" s="18" t="s">
        <v>7</v>
      </c>
      <c r="B8" s="19">
        <f>D8+F8+H8+J8+L8</f>
        <v>13768</v>
      </c>
      <c r="C8" s="20">
        <f aca="true" t="shared" si="0" ref="C8:C23">E8+G8+I8+K8+M8</f>
        <v>516709.399</v>
      </c>
      <c r="D8" s="19">
        <v>3477</v>
      </c>
      <c r="E8" s="21">
        <v>41302.802</v>
      </c>
      <c r="F8" s="19">
        <v>1861</v>
      </c>
      <c r="G8" s="21">
        <v>26324.268</v>
      </c>
      <c r="H8" s="19">
        <v>489</v>
      </c>
      <c r="I8" s="21">
        <v>10580.815</v>
      </c>
      <c r="J8" s="19">
        <v>631</v>
      </c>
      <c r="K8" s="21">
        <v>206384.046</v>
      </c>
      <c r="L8" s="19">
        <v>7310</v>
      </c>
      <c r="M8" s="22">
        <v>232117.468</v>
      </c>
    </row>
    <row r="9" spans="1:13" ht="15" customHeight="1">
      <c r="A9" s="23" t="s">
        <v>8</v>
      </c>
      <c r="B9" s="19">
        <f aca="true" t="shared" si="1" ref="B9:B23">D9+F9+H9+J9+L9</f>
        <v>19281</v>
      </c>
      <c r="C9" s="20">
        <f t="shared" si="0"/>
        <v>830775.0279999999</v>
      </c>
      <c r="D9" s="24">
        <v>3417</v>
      </c>
      <c r="E9" s="25">
        <v>49226.51</v>
      </c>
      <c r="F9" s="24">
        <v>2341</v>
      </c>
      <c r="G9" s="25">
        <v>42319.733</v>
      </c>
      <c r="H9" s="24">
        <v>452</v>
      </c>
      <c r="I9" s="25">
        <v>10390.658</v>
      </c>
      <c r="J9" s="24">
        <v>971</v>
      </c>
      <c r="K9" s="25">
        <v>329048.016</v>
      </c>
      <c r="L9" s="24">
        <v>12100</v>
      </c>
      <c r="M9" s="26">
        <v>399790.111</v>
      </c>
    </row>
    <row r="10" spans="1:13" ht="15" customHeight="1">
      <c r="A10" s="23" t="s">
        <v>9</v>
      </c>
      <c r="B10" s="19">
        <f t="shared" si="1"/>
        <v>34676</v>
      </c>
      <c r="C10" s="20">
        <f t="shared" si="0"/>
        <v>1498799.045</v>
      </c>
      <c r="D10" s="24">
        <v>4914</v>
      </c>
      <c r="E10" s="25">
        <v>58998.474</v>
      </c>
      <c r="F10" s="24">
        <v>3445</v>
      </c>
      <c r="G10" s="25">
        <v>53406.094</v>
      </c>
      <c r="H10" s="24">
        <v>1108</v>
      </c>
      <c r="I10" s="25">
        <v>22199.648</v>
      </c>
      <c r="J10" s="24">
        <v>1805</v>
      </c>
      <c r="K10" s="25">
        <v>605868.312</v>
      </c>
      <c r="L10" s="24">
        <v>23404</v>
      </c>
      <c r="M10" s="26">
        <v>758326.517</v>
      </c>
    </row>
    <row r="11" spans="1:13" ht="15" customHeight="1">
      <c r="A11" s="23" t="s">
        <v>10</v>
      </c>
      <c r="B11" s="19">
        <f t="shared" si="1"/>
        <v>16681</v>
      </c>
      <c r="C11" s="20">
        <f t="shared" si="0"/>
        <v>839469.158</v>
      </c>
      <c r="D11" s="24">
        <v>3169</v>
      </c>
      <c r="E11" s="25">
        <v>61569.381</v>
      </c>
      <c r="F11" s="24">
        <v>2012</v>
      </c>
      <c r="G11" s="25">
        <v>50446.746</v>
      </c>
      <c r="H11" s="24">
        <v>862</v>
      </c>
      <c r="I11" s="25">
        <v>28230.216</v>
      </c>
      <c r="J11" s="24">
        <v>849</v>
      </c>
      <c r="K11" s="25">
        <v>331986.902</v>
      </c>
      <c r="L11" s="24">
        <v>9789</v>
      </c>
      <c r="M11" s="26">
        <v>367235.913</v>
      </c>
    </row>
    <row r="12" spans="1:15" ht="15" customHeight="1">
      <c r="A12" s="23" t="s">
        <v>11</v>
      </c>
      <c r="B12" s="19">
        <f t="shared" si="1"/>
        <v>23887</v>
      </c>
      <c r="C12" s="20">
        <f t="shared" si="0"/>
        <v>1126340.049</v>
      </c>
      <c r="D12" s="24">
        <v>5143</v>
      </c>
      <c r="E12" s="25">
        <v>64140.926</v>
      </c>
      <c r="F12" s="24">
        <v>3342</v>
      </c>
      <c r="G12" s="25">
        <v>50402.992</v>
      </c>
      <c r="H12" s="24">
        <v>787</v>
      </c>
      <c r="I12" s="25">
        <v>17101.958</v>
      </c>
      <c r="J12" s="24">
        <v>1134</v>
      </c>
      <c r="K12" s="25">
        <v>549960.269</v>
      </c>
      <c r="L12" s="24">
        <v>13481</v>
      </c>
      <c r="M12" s="26">
        <v>444733.904</v>
      </c>
      <c r="O12" s="2" t="s">
        <v>31</v>
      </c>
    </row>
    <row r="13" spans="1:13" ht="15" customHeight="1">
      <c r="A13" s="23" t="s">
        <v>12</v>
      </c>
      <c r="B13" s="19">
        <f t="shared" si="1"/>
        <v>19405</v>
      </c>
      <c r="C13" s="20">
        <f t="shared" si="0"/>
        <v>819672.352</v>
      </c>
      <c r="D13" s="24">
        <v>3975</v>
      </c>
      <c r="E13" s="25">
        <v>48905.515</v>
      </c>
      <c r="F13" s="24">
        <v>1654</v>
      </c>
      <c r="G13" s="25">
        <v>28432.803</v>
      </c>
      <c r="H13" s="24">
        <v>499</v>
      </c>
      <c r="I13" s="25">
        <v>13500.754</v>
      </c>
      <c r="J13" s="24">
        <v>1077</v>
      </c>
      <c r="K13" s="25">
        <v>354289.708</v>
      </c>
      <c r="L13" s="24">
        <v>12200</v>
      </c>
      <c r="M13" s="26">
        <v>374543.572</v>
      </c>
    </row>
    <row r="14" spans="1:13" ht="15" customHeight="1">
      <c r="A14" s="23" t="s">
        <v>13</v>
      </c>
      <c r="B14" s="19">
        <f t="shared" si="1"/>
        <v>13193</v>
      </c>
      <c r="C14" s="20">
        <f t="shared" si="0"/>
        <v>537962.409</v>
      </c>
      <c r="D14" s="24">
        <v>2334</v>
      </c>
      <c r="E14" s="25">
        <v>32141.456</v>
      </c>
      <c r="F14" s="24">
        <v>1395</v>
      </c>
      <c r="G14" s="25">
        <v>22450.307</v>
      </c>
      <c r="H14" s="24">
        <v>386</v>
      </c>
      <c r="I14" s="25">
        <v>10908.713</v>
      </c>
      <c r="J14" s="24">
        <v>634</v>
      </c>
      <c r="K14" s="25">
        <v>207795.817</v>
      </c>
      <c r="L14" s="24">
        <v>8444</v>
      </c>
      <c r="M14" s="26">
        <v>264666.116</v>
      </c>
    </row>
    <row r="15" spans="1:14" ht="15" customHeight="1">
      <c r="A15" s="23" t="s">
        <v>14</v>
      </c>
      <c r="B15" s="19">
        <f t="shared" si="1"/>
        <v>32696</v>
      </c>
      <c r="C15" s="20">
        <f t="shared" si="0"/>
        <v>1124647.15184</v>
      </c>
      <c r="D15" s="24">
        <v>12784</v>
      </c>
      <c r="E15" s="25">
        <v>231833.35584</v>
      </c>
      <c r="F15" s="24">
        <v>3822</v>
      </c>
      <c r="G15" s="25">
        <v>73233.821</v>
      </c>
      <c r="H15" s="24">
        <v>1092</v>
      </c>
      <c r="I15" s="25">
        <v>25130.211</v>
      </c>
      <c r="J15" s="24">
        <v>959</v>
      </c>
      <c r="K15" s="25">
        <v>337675.73</v>
      </c>
      <c r="L15" s="24">
        <v>14039</v>
      </c>
      <c r="M15" s="26">
        <v>456774.034</v>
      </c>
      <c r="N15" s="2" t="s">
        <v>31</v>
      </c>
    </row>
    <row r="16" spans="1:13" ht="15" customHeight="1">
      <c r="A16" s="23" t="s">
        <v>15</v>
      </c>
      <c r="B16" s="19">
        <f t="shared" si="1"/>
        <v>15724</v>
      </c>
      <c r="C16" s="20">
        <f t="shared" si="0"/>
        <v>553235.5160000001</v>
      </c>
      <c r="D16" s="24">
        <v>2740</v>
      </c>
      <c r="E16" s="25">
        <v>28955.209</v>
      </c>
      <c r="F16" s="24">
        <v>1733</v>
      </c>
      <c r="G16" s="25">
        <v>27751.352</v>
      </c>
      <c r="H16" s="24">
        <v>486</v>
      </c>
      <c r="I16" s="25">
        <v>7675.76</v>
      </c>
      <c r="J16" s="24">
        <v>756</v>
      </c>
      <c r="K16" s="25">
        <v>191766.49</v>
      </c>
      <c r="L16" s="24">
        <v>10009</v>
      </c>
      <c r="M16" s="26">
        <v>297086.705</v>
      </c>
    </row>
    <row r="17" spans="1:13" ht="15" customHeight="1">
      <c r="A17" s="23" t="s">
        <v>16</v>
      </c>
      <c r="B17" s="19">
        <f t="shared" si="1"/>
        <v>13843</v>
      </c>
      <c r="C17" s="20">
        <f t="shared" si="0"/>
        <v>536287.173</v>
      </c>
      <c r="D17" s="24">
        <v>3352</v>
      </c>
      <c r="E17" s="25">
        <v>41028.526</v>
      </c>
      <c r="F17" s="24">
        <v>2064</v>
      </c>
      <c r="G17" s="25">
        <v>26663.986</v>
      </c>
      <c r="H17" s="24">
        <v>622</v>
      </c>
      <c r="I17" s="25">
        <v>10109.278</v>
      </c>
      <c r="J17" s="24">
        <v>587</v>
      </c>
      <c r="K17" s="25">
        <v>219984.766</v>
      </c>
      <c r="L17" s="24">
        <v>7218</v>
      </c>
      <c r="M17" s="26">
        <v>238500.617</v>
      </c>
    </row>
    <row r="18" spans="1:13" ht="15" customHeight="1">
      <c r="A18" s="23" t="s">
        <v>17</v>
      </c>
      <c r="B18" s="19">
        <f t="shared" si="1"/>
        <v>19157</v>
      </c>
      <c r="C18" s="20">
        <f t="shared" si="0"/>
        <v>986694.343</v>
      </c>
      <c r="D18" s="24">
        <v>4018</v>
      </c>
      <c r="E18" s="25">
        <v>92534.543</v>
      </c>
      <c r="F18" s="24">
        <v>2009</v>
      </c>
      <c r="G18" s="25">
        <v>69832.479</v>
      </c>
      <c r="H18" s="24">
        <v>1415</v>
      </c>
      <c r="I18" s="25">
        <v>41971.769</v>
      </c>
      <c r="J18" s="24">
        <v>1008</v>
      </c>
      <c r="K18" s="25">
        <v>385332.363</v>
      </c>
      <c r="L18" s="24">
        <v>10707</v>
      </c>
      <c r="M18" s="26">
        <v>397023.189</v>
      </c>
    </row>
    <row r="19" spans="1:13" ht="15" customHeight="1">
      <c r="A19" s="23" t="s">
        <v>18</v>
      </c>
      <c r="B19" s="19">
        <f t="shared" si="1"/>
        <v>13189</v>
      </c>
      <c r="C19" s="20">
        <f t="shared" si="0"/>
        <v>540256.147</v>
      </c>
      <c r="D19" s="24">
        <v>3053</v>
      </c>
      <c r="E19" s="25">
        <v>45350.487</v>
      </c>
      <c r="F19" s="24">
        <v>1797</v>
      </c>
      <c r="G19" s="25">
        <v>32026.172</v>
      </c>
      <c r="H19" s="24">
        <v>561</v>
      </c>
      <c r="I19" s="25">
        <v>15429.413</v>
      </c>
      <c r="J19" s="24">
        <v>608</v>
      </c>
      <c r="K19" s="25">
        <v>203789.759</v>
      </c>
      <c r="L19" s="24">
        <v>7170</v>
      </c>
      <c r="M19" s="26">
        <v>243660.316</v>
      </c>
    </row>
    <row r="20" spans="1:13" ht="15" customHeight="1">
      <c r="A20" s="23" t="s">
        <v>19</v>
      </c>
      <c r="B20" s="19">
        <f t="shared" si="1"/>
        <v>8604</v>
      </c>
      <c r="C20" s="20">
        <f t="shared" si="0"/>
        <v>309572.89800000004</v>
      </c>
      <c r="D20" s="24">
        <v>2402</v>
      </c>
      <c r="E20" s="25">
        <v>24453.389</v>
      </c>
      <c r="F20" s="24">
        <v>1088</v>
      </c>
      <c r="G20" s="25">
        <v>13139.597</v>
      </c>
      <c r="H20" s="24">
        <v>404</v>
      </c>
      <c r="I20" s="25">
        <v>8428.472</v>
      </c>
      <c r="J20" s="24">
        <v>386</v>
      </c>
      <c r="K20" s="25">
        <v>124951.566</v>
      </c>
      <c r="L20" s="24">
        <v>4324</v>
      </c>
      <c r="M20" s="26">
        <v>138599.874</v>
      </c>
    </row>
    <row r="21" spans="1:13" ht="15" customHeight="1">
      <c r="A21" s="23" t="s">
        <v>92</v>
      </c>
      <c r="B21" s="19">
        <f t="shared" si="1"/>
        <v>30141</v>
      </c>
      <c r="C21" s="20">
        <f t="shared" si="0"/>
        <v>1054102.257</v>
      </c>
      <c r="D21" s="24">
        <v>6590</v>
      </c>
      <c r="E21" s="25">
        <v>73429.415</v>
      </c>
      <c r="F21" s="24">
        <v>2470</v>
      </c>
      <c r="G21" s="25">
        <v>37901.669</v>
      </c>
      <c r="H21" s="24">
        <v>424</v>
      </c>
      <c r="I21" s="25">
        <v>9423.321</v>
      </c>
      <c r="J21" s="24">
        <v>1419</v>
      </c>
      <c r="K21" s="25">
        <v>379596.549</v>
      </c>
      <c r="L21" s="24">
        <v>19238</v>
      </c>
      <c r="M21" s="26">
        <v>553751.303</v>
      </c>
    </row>
    <row r="22" spans="1:13" ht="15" customHeight="1">
      <c r="A22" s="23" t="s">
        <v>20</v>
      </c>
      <c r="B22" s="19">
        <f t="shared" si="1"/>
        <v>33000</v>
      </c>
      <c r="C22" s="20">
        <f t="shared" si="0"/>
        <v>2170762.378</v>
      </c>
      <c r="D22" s="24">
        <v>6241</v>
      </c>
      <c r="E22" s="25">
        <v>134283.501</v>
      </c>
      <c r="F22" s="24">
        <v>2447</v>
      </c>
      <c r="G22" s="25">
        <v>58314.734</v>
      </c>
      <c r="H22" s="24">
        <v>1406</v>
      </c>
      <c r="I22" s="25">
        <v>54209.595</v>
      </c>
      <c r="J22" s="24">
        <v>1917</v>
      </c>
      <c r="K22" s="25">
        <v>920981.351</v>
      </c>
      <c r="L22" s="24">
        <v>20989</v>
      </c>
      <c r="M22" s="26">
        <v>1002973.197</v>
      </c>
    </row>
    <row r="23" spans="1:13" ht="15" customHeight="1">
      <c r="A23" s="99" t="s">
        <v>100</v>
      </c>
      <c r="B23" s="100">
        <f t="shared" si="1"/>
        <v>27096</v>
      </c>
      <c r="C23" s="25">
        <f t="shared" si="0"/>
        <v>1864441.4910000002</v>
      </c>
      <c r="D23" s="100">
        <v>3830</v>
      </c>
      <c r="E23" s="25">
        <v>77999.729</v>
      </c>
      <c r="F23" s="100">
        <v>1893</v>
      </c>
      <c r="G23" s="25">
        <v>45119.229</v>
      </c>
      <c r="H23" s="100">
        <v>856</v>
      </c>
      <c r="I23" s="25">
        <v>39438.963</v>
      </c>
      <c r="J23" s="100">
        <v>1720</v>
      </c>
      <c r="K23" s="25">
        <v>848357.858</v>
      </c>
      <c r="L23" s="100">
        <v>18797</v>
      </c>
      <c r="M23" s="101">
        <v>853525.712</v>
      </c>
    </row>
    <row r="24" spans="1:13" ht="15" customHeight="1">
      <c r="A24" s="99" t="s">
        <v>93</v>
      </c>
      <c r="B24" s="100">
        <f>D24+F24+H24+J24+L24</f>
        <v>18781</v>
      </c>
      <c r="C24" s="25">
        <f>E24+G24+I24+K24+M24</f>
        <v>782198.783</v>
      </c>
      <c r="D24" s="100">
        <v>3704</v>
      </c>
      <c r="E24" s="25">
        <v>51147.417</v>
      </c>
      <c r="F24" s="100">
        <v>1403</v>
      </c>
      <c r="G24" s="25">
        <v>24556.345</v>
      </c>
      <c r="H24" s="100">
        <v>392</v>
      </c>
      <c r="I24" s="25">
        <v>10203.269</v>
      </c>
      <c r="J24" s="100">
        <v>974</v>
      </c>
      <c r="K24" s="25">
        <v>299200.781</v>
      </c>
      <c r="L24" s="100">
        <v>12308</v>
      </c>
      <c r="M24" s="101">
        <v>397090.971</v>
      </c>
    </row>
    <row r="25" spans="1:13" s="27" customFormat="1" ht="15" customHeight="1" thickBot="1">
      <c r="A25" s="95" t="s">
        <v>21</v>
      </c>
      <c r="B25" s="96">
        <f aca="true" t="shared" si="2" ref="B25:M25">SUM(B8:B24)</f>
        <v>353122</v>
      </c>
      <c r="C25" s="97">
        <f t="shared" si="2"/>
        <v>16091925.577839999</v>
      </c>
      <c r="D25" s="96">
        <f t="shared" si="2"/>
        <v>75143</v>
      </c>
      <c r="E25" s="98">
        <f t="shared" si="2"/>
        <v>1157300.63584</v>
      </c>
      <c r="F25" s="96">
        <f t="shared" si="2"/>
        <v>36776</v>
      </c>
      <c r="G25" s="98">
        <f t="shared" si="2"/>
        <v>682322.327</v>
      </c>
      <c r="H25" s="96">
        <f t="shared" si="2"/>
        <v>12241</v>
      </c>
      <c r="I25" s="98">
        <f t="shared" si="2"/>
        <v>334932.81299999997</v>
      </c>
      <c r="J25" s="96">
        <f t="shared" si="2"/>
        <v>17435</v>
      </c>
      <c r="K25" s="98">
        <f t="shared" si="2"/>
        <v>6496970.283</v>
      </c>
      <c r="L25" s="96">
        <f t="shared" si="2"/>
        <v>211527</v>
      </c>
      <c r="M25" s="98">
        <f t="shared" si="2"/>
        <v>7420399.518999999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ht="12.75">
      <c r="A27" s="129" t="s">
        <v>31</v>
      </c>
      <c r="B27" s="130"/>
      <c r="C27" s="130"/>
      <c r="D27" s="130"/>
      <c r="E27" s="130"/>
      <c r="F27" s="130"/>
      <c r="G27" s="130"/>
      <c r="H27" s="130"/>
      <c r="I27" s="130"/>
      <c r="J27" s="32"/>
      <c r="K27" s="33"/>
      <c r="L27" s="32"/>
      <c r="M27" s="33"/>
    </row>
    <row r="28" spans="1:13" s="36" customFormat="1" ht="12.75">
      <c r="A28" s="132" t="s">
        <v>34</v>
      </c>
      <c r="B28" s="133"/>
      <c r="C28" s="133"/>
      <c r="D28" s="133"/>
      <c r="E28" s="133"/>
      <c r="F28" s="133"/>
      <c r="G28" s="133"/>
      <c r="H28" s="133"/>
      <c r="I28" s="133"/>
      <c r="J28" s="34"/>
      <c r="K28" s="35"/>
      <c r="L28" s="34"/>
      <c r="M28" s="35"/>
    </row>
    <row r="29" spans="1:13" s="36" customFormat="1" ht="12.75">
      <c r="A29" s="37" t="s">
        <v>32</v>
      </c>
      <c r="B29" s="38"/>
      <c r="C29" s="39"/>
      <c r="D29" s="38"/>
      <c r="E29" s="39"/>
      <c r="F29" s="38"/>
      <c r="G29" s="39"/>
      <c r="H29" s="38"/>
      <c r="I29" s="39"/>
      <c r="J29" s="34"/>
      <c r="K29" s="35" t="s">
        <v>31</v>
      </c>
      <c r="L29" s="34" t="s">
        <v>31</v>
      </c>
      <c r="M29" s="35" t="s">
        <v>31</v>
      </c>
    </row>
    <row r="30" spans="1:13" ht="12.75">
      <c r="A30" s="40"/>
      <c r="C30" s="4"/>
      <c r="D30" s="3"/>
      <c r="E30" s="4"/>
      <c r="F30" s="3"/>
      <c r="G30" s="4"/>
      <c r="H30" s="3"/>
      <c r="I30" s="4"/>
      <c r="J30" s="3"/>
      <c r="L30" s="3"/>
      <c r="M30" s="4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31"/>
      <c r="C32" s="131"/>
      <c r="D32" s="131"/>
      <c r="E32" s="128"/>
      <c r="F32" s="128"/>
      <c r="G32" s="4"/>
      <c r="I32" s="4"/>
      <c r="J32" s="42"/>
      <c r="K32" s="43"/>
      <c r="L32" s="3"/>
      <c r="M32" s="4"/>
    </row>
    <row r="33" spans="1:6" ht="15.75">
      <c r="A33" s="44"/>
      <c r="B33" s="125"/>
      <c r="C33" s="125"/>
      <c r="D33" s="125"/>
      <c r="E33" s="45"/>
      <c r="F33" s="46"/>
    </row>
    <row r="34" spans="1:8" ht="30" customHeight="1">
      <c r="A34" s="47"/>
      <c r="B34" s="131"/>
      <c r="C34" s="131"/>
      <c r="D34" s="131"/>
      <c r="E34" s="128"/>
      <c r="F34" s="128"/>
      <c r="H34" s="17" t="s">
        <v>31</v>
      </c>
    </row>
    <row r="35" spans="1:5" ht="12.75">
      <c r="A35" s="48"/>
      <c r="B35" s="125"/>
      <c r="C35" s="125"/>
      <c r="D35" s="125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1">
    <mergeCell ref="C5:C6"/>
    <mergeCell ref="A28:I28"/>
    <mergeCell ref="B5:B6"/>
    <mergeCell ref="J1:M1"/>
    <mergeCell ref="I2:M2"/>
    <mergeCell ref="A3:M3"/>
    <mergeCell ref="A4:A6"/>
    <mergeCell ref="B4:C4"/>
    <mergeCell ref="D4:M4"/>
    <mergeCell ref="L5:M5"/>
    <mergeCell ref="J5:K5"/>
    <mergeCell ref="B33:D33"/>
    <mergeCell ref="D5:E5"/>
    <mergeCell ref="B35:D35"/>
    <mergeCell ref="H5:I5"/>
    <mergeCell ref="F5:G5"/>
    <mergeCell ref="E32:F32"/>
    <mergeCell ref="A27:I27"/>
    <mergeCell ref="E34:F34"/>
    <mergeCell ref="B34:D34"/>
    <mergeCell ref="B32:D32"/>
  </mergeCells>
  <printOptions/>
  <pageMargins left="0.5905511811023623" right="0.1968503937007874" top="0.7874015748031497" bottom="0.3937007874015748" header="0.31496062992125984" footer="0.31496062992125984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Q38"/>
  <sheetViews>
    <sheetView zoomScalePageLayoutView="0" workbookViewId="0" topLeftCell="A10">
      <selection activeCell="A29" sqref="A29:IV31"/>
    </sheetView>
  </sheetViews>
  <sheetFormatPr defaultColWidth="11.421875" defaultRowHeight="12.75"/>
  <cols>
    <col min="1" max="1" width="25.7109375" style="2" customWidth="1"/>
    <col min="2" max="2" width="12.7109375" style="17" customWidth="1"/>
    <col min="3" max="3" width="16.7109375" style="5" customWidth="1"/>
    <col min="4" max="4" width="12.7109375" style="17" customWidth="1"/>
    <col min="5" max="5" width="13.140625" style="5" customWidth="1"/>
    <col min="6" max="6" width="12.7109375" style="17" customWidth="1"/>
    <col min="7" max="7" width="14.00390625" style="5" customWidth="1"/>
    <col min="8" max="8" width="12.7109375" style="17" customWidth="1"/>
    <col min="9" max="9" width="13.57421875" style="5" customWidth="1"/>
    <col min="10" max="10" width="12.7109375" style="17" customWidth="1"/>
    <col min="11" max="11" width="14.57421875" style="5" customWidth="1"/>
    <col min="12" max="12" width="12.7109375" style="17" customWidth="1"/>
    <col min="13" max="13" width="14.57421875" style="5" customWidth="1"/>
    <col min="14" max="14" width="11.421875" style="2" customWidth="1"/>
    <col min="15" max="15" width="45.00390625" style="2" customWidth="1"/>
    <col min="16" max="16" width="11.421875" style="2" customWidth="1"/>
    <col min="17" max="17" width="10.00390625" style="2" customWidth="1"/>
    <col min="18" max="16384" width="11.421875" style="2" customWidth="1"/>
  </cols>
  <sheetData>
    <row r="1" spans="2:17" ht="15" customHeight="1">
      <c r="B1" s="3"/>
      <c r="C1" s="4"/>
      <c r="D1" s="3"/>
      <c r="E1" s="4"/>
      <c r="F1" s="3"/>
      <c r="G1" s="4"/>
      <c r="H1" s="3"/>
      <c r="I1" s="5" t="s">
        <v>33</v>
      </c>
      <c r="J1" s="153" t="s">
        <v>80</v>
      </c>
      <c r="K1" s="153"/>
      <c r="L1" s="153"/>
      <c r="M1" s="153"/>
      <c r="N1" s="6"/>
      <c r="O1" s="6"/>
      <c r="P1" s="6"/>
      <c r="Q1" s="6"/>
    </row>
    <row r="2" spans="1:13" ht="14.25" customHeight="1">
      <c r="A2" s="50"/>
      <c r="B2" s="8"/>
      <c r="C2" s="9"/>
      <c r="D2" s="8"/>
      <c r="E2" s="9"/>
      <c r="F2" s="8"/>
      <c r="G2" s="9"/>
      <c r="H2" s="3"/>
      <c r="I2" s="137"/>
      <c r="J2" s="137"/>
      <c r="K2" s="137"/>
      <c r="L2" s="137"/>
      <c r="M2" s="137"/>
    </row>
    <row r="3" spans="1:15" ht="42" customHeight="1" thickBot="1">
      <c r="A3" s="154" t="s">
        <v>102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O3" s="85"/>
    </row>
    <row r="4" spans="1:13" ht="13.5" customHeight="1" thickBot="1">
      <c r="A4" s="155" t="s">
        <v>84</v>
      </c>
      <c r="B4" s="142" t="s">
        <v>23</v>
      </c>
      <c r="C4" s="143"/>
      <c r="D4" s="157" t="s">
        <v>25</v>
      </c>
      <c r="E4" s="158"/>
      <c r="F4" s="158"/>
      <c r="G4" s="158"/>
      <c r="H4" s="158"/>
      <c r="I4" s="158"/>
      <c r="J4" s="158"/>
      <c r="K4" s="158"/>
      <c r="L4" s="158"/>
      <c r="M4" s="158"/>
    </row>
    <row r="5" spans="1:13" ht="66" customHeight="1" thickBot="1">
      <c r="A5" s="155"/>
      <c r="B5" s="134" t="s">
        <v>35</v>
      </c>
      <c r="C5" s="150" t="s">
        <v>85</v>
      </c>
      <c r="D5" s="160" t="s">
        <v>86</v>
      </c>
      <c r="E5" s="152"/>
      <c r="F5" s="152" t="s">
        <v>87</v>
      </c>
      <c r="G5" s="152"/>
      <c r="H5" s="152" t="s">
        <v>88</v>
      </c>
      <c r="I5" s="152"/>
      <c r="J5" s="152" t="s">
        <v>51</v>
      </c>
      <c r="K5" s="152"/>
      <c r="L5" s="152" t="s">
        <v>29</v>
      </c>
      <c r="M5" s="152"/>
    </row>
    <row r="6" spans="1:13" ht="42.75" customHeight="1" thickBot="1">
      <c r="A6" s="156"/>
      <c r="B6" s="135"/>
      <c r="C6" s="151"/>
      <c r="D6" s="51" t="s">
        <v>24</v>
      </c>
      <c r="E6" s="52" t="s">
        <v>30</v>
      </c>
      <c r="F6" s="53" t="s">
        <v>24</v>
      </c>
      <c r="G6" s="52" t="s">
        <v>30</v>
      </c>
      <c r="H6" s="53" t="s">
        <v>24</v>
      </c>
      <c r="I6" s="52" t="s">
        <v>30</v>
      </c>
      <c r="J6" s="53" t="s">
        <v>24</v>
      </c>
      <c r="K6" s="52" t="s">
        <v>30</v>
      </c>
      <c r="L6" s="53" t="s">
        <v>24</v>
      </c>
      <c r="M6" s="52" t="s">
        <v>30</v>
      </c>
    </row>
    <row r="7" spans="1:13" s="17" customFormat="1" ht="15.75" customHeight="1" thickBot="1">
      <c r="A7" s="13">
        <v>1</v>
      </c>
      <c r="B7" s="14">
        <v>3</v>
      </c>
      <c r="C7" s="15">
        <v>4</v>
      </c>
      <c r="D7" s="14">
        <v>5</v>
      </c>
      <c r="E7" s="15">
        <v>6</v>
      </c>
      <c r="F7" s="14">
        <v>7</v>
      </c>
      <c r="G7" s="15">
        <v>8</v>
      </c>
      <c r="H7" s="14">
        <v>9</v>
      </c>
      <c r="I7" s="15">
        <v>10</v>
      </c>
      <c r="J7" s="14">
        <v>11</v>
      </c>
      <c r="K7" s="15">
        <v>12</v>
      </c>
      <c r="L7" s="14">
        <v>13</v>
      </c>
      <c r="M7" s="15">
        <v>14</v>
      </c>
    </row>
    <row r="8" spans="1:13" ht="15" customHeight="1">
      <c r="A8" s="54" t="s">
        <v>36</v>
      </c>
      <c r="B8" s="19">
        <f aca="true" t="shared" si="0" ref="B8:B23">D8+F8+H8+J8+L8</f>
        <v>13768</v>
      </c>
      <c r="C8" s="20">
        <f aca="true" t="shared" si="1" ref="C8:C23">E8+G8+I8+K8+M8</f>
        <v>516709.399</v>
      </c>
      <c r="D8" s="19">
        <v>3477</v>
      </c>
      <c r="E8" s="21">
        <v>41302.802</v>
      </c>
      <c r="F8" s="19">
        <v>1861</v>
      </c>
      <c r="G8" s="21">
        <v>26324.268</v>
      </c>
      <c r="H8" s="19">
        <v>489</v>
      </c>
      <c r="I8" s="21">
        <v>10580.815</v>
      </c>
      <c r="J8" s="19">
        <v>631</v>
      </c>
      <c r="K8" s="21">
        <v>206384.046</v>
      </c>
      <c r="L8" s="19">
        <v>7310</v>
      </c>
      <c r="M8" s="22">
        <v>232117.468</v>
      </c>
    </row>
    <row r="9" spans="1:13" ht="15" customHeight="1">
      <c r="A9" s="55" t="s">
        <v>37</v>
      </c>
      <c r="B9" s="19">
        <f t="shared" si="0"/>
        <v>19281</v>
      </c>
      <c r="C9" s="20">
        <f t="shared" si="1"/>
        <v>830775.0279999999</v>
      </c>
      <c r="D9" s="24">
        <v>3417</v>
      </c>
      <c r="E9" s="25">
        <v>49226.51</v>
      </c>
      <c r="F9" s="24">
        <v>2341</v>
      </c>
      <c r="G9" s="25">
        <v>42319.733</v>
      </c>
      <c r="H9" s="24">
        <v>452</v>
      </c>
      <c r="I9" s="25">
        <v>10390.658</v>
      </c>
      <c r="J9" s="24">
        <v>971</v>
      </c>
      <c r="K9" s="25">
        <v>329048.016</v>
      </c>
      <c r="L9" s="24">
        <v>12100</v>
      </c>
      <c r="M9" s="26">
        <v>399790.111</v>
      </c>
    </row>
    <row r="10" spans="1:13" ht="15" customHeight="1">
      <c r="A10" s="55" t="s">
        <v>38</v>
      </c>
      <c r="B10" s="19">
        <f t="shared" si="0"/>
        <v>34676</v>
      </c>
      <c r="C10" s="20">
        <f t="shared" si="1"/>
        <v>1498799.045</v>
      </c>
      <c r="D10" s="24">
        <v>4914</v>
      </c>
      <c r="E10" s="25">
        <v>58998.474</v>
      </c>
      <c r="F10" s="24">
        <v>3445</v>
      </c>
      <c r="G10" s="25">
        <v>53406.094</v>
      </c>
      <c r="H10" s="24">
        <v>1108</v>
      </c>
      <c r="I10" s="25">
        <v>22199.648</v>
      </c>
      <c r="J10" s="24">
        <v>1805</v>
      </c>
      <c r="K10" s="25">
        <v>605868.312</v>
      </c>
      <c r="L10" s="24">
        <v>23404</v>
      </c>
      <c r="M10" s="26">
        <v>758326.517</v>
      </c>
    </row>
    <row r="11" spans="1:13" ht="15" customHeight="1">
      <c r="A11" s="55" t="s">
        <v>39</v>
      </c>
      <c r="B11" s="19">
        <f t="shared" si="0"/>
        <v>16681</v>
      </c>
      <c r="C11" s="20">
        <f t="shared" si="1"/>
        <v>839469.158</v>
      </c>
      <c r="D11" s="24">
        <v>3169</v>
      </c>
      <c r="E11" s="25">
        <v>61569.381</v>
      </c>
      <c r="F11" s="24">
        <v>2012</v>
      </c>
      <c r="G11" s="25">
        <v>50446.746</v>
      </c>
      <c r="H11" s="24">
        <v>862</v>
      </c>
      <c r="I11" s="25">
        <v>28230.216</v>
      </c>
      <c r="J11" s="24">
        <v>849</v>
      </c>
      <c r="K11" s="25">
        <v>331986.902</v>
      </c>
      <c r="L11" s="24">
        <v>9789</v>
      </c>
      <c r="M11" s="26">
        <v>367235.913</v>
      </c>
    </row>
    <row r="12" spans="1:13" ht="15" customHeight="1">
      <c r="A12" s="55" t="s">
        <v>40</v>
      </c>
      <c r="B12" s="19">
        <f t="shared" si="0"/>
        <v>23887</v>
      </c>
      <c r="C12" s="20">
        <f t="shared" si="1"/>
        <v>1126340.049</v>
      </c>
      <c r="D12" s="24">
        <v>5143</v>
      </c>
      <c r="E12" s="25">
        <v>64140.926</v>
      </c>
      <c r="F12" s="24">
        <v>3342</v>
      </c>
      <c r="G12" s="25">
        <v>50402.992</v>
      </c>
      <c r="H12" s="24">
        <v>787</v>
      </c>
      <c r="I12" s="25">
        <v>17101.958</v>
      </c>
      <c r="J12" s="24">
        <v>1134</v>
      </c>
      <c r="K12" s="25">
        <v>549960.269</v>
      </c>
      <c r="L12" s="24">
        <v>13481</v>
      </c>
      <c r="M12" s="26">
        <v>444733.904</v>
      </c>
    </row>
    <row r="13" spans="1:13" ht="15" customHeight="1">
      <c r="A13" s="55" t="s">
        <v>41</v>
      </c>
      <c r="B13" s="19">
        <f t="shared" si="0"/>
        <v>19405</v>
      </c>
      <c r="C13" s="20">
        <f t="shared" si="1"/>
        <v>819672.352</v>
      </c>
      <c r="D13" s="24">
        <v>3975</v>
      </c>
      <c r="E13" s="25">
        <v>48905.515</v>
      </c>
      <c r="F13" s="24">
        <v>1654</v>
      </c>
      <c r="G13" s="25">
        <v>28432.803</v>
      </c>
      <c r="H13" s="24">
        <v>499</v>
      </c>
      <c r="I13" s="25">
        <v>13500.754</v>
      </c>
      <c r="J13" s="24">
        <v>1077</v>
      </c>
      <c r="K13" s="25">
        <v>354289.708</v>
      </c>
      <c r="L13" s="24">
        <v>12200</v>
      </c>
      <c r="M13" s="26">
        <v>374543.572</v>
      </c>
    </row>
    <row r="14" spans="1:13" ht="15" customHeight="1">
      <c r="A14" s="55" t="s">
        <v>42</v>
      </c>
      <c r="B14" s="19">
        <f t="shared" si="0"/>
        <v>13193</v>
      </c>
      <c r="C14" s="20">
        <f t="shared" si="1"/>
        <v>537962.409</v>
      </c>
      <c r="D14" s="24">
        <v>2334</v>
      </c>
      <c r="E14" s="25">
        <v>32141.456</v>
      </c>
      <c r="F14" s="24">
        <v>1395</v>
      </c>
      <c r="G14" s="25">
        <v>22450.307</v>
      </c>
      <c r="H14" s="24">
        <v>386</v>
      </c>
      <c r="I14" s="25">
        <v>10908.713</v>
      </c>
      <c r="J14" s="24">
        <v>634</v>
      </c>
      <c r="K14" s="25">
        <v>207795.817</v>
      </c>
      <c r="L14" s="24">
        <v>8444</v>
      </c>
      <c r="M14" s="26">
        <v>264666.116</v>
      </c>
    </row>
    <row r="15" spans="1:13" ht="15" customHeight="1">
      <c r="A15" s="55" t="s">
        <v>43</v>
      </c>
      <c r="B15" s="19">
        <f t="shared" si="0"/>
        <v>32696</v>
      </c>
      <c r="C15" s="20">
        <f t="shared" si="1"/>
        <v>1124647.15184</v>
      </c>
      <c r="D15" s="24">
        <v>12784</v>
      </c>
      <c r="E15" s="25">
        <v>231833.35584</v>
      </c>
      <c r="F15" s="24">
        <v>3822</v>
      </c>
      <c r="G15" s="25">
        <v>73233.821</v>
      </c>
      <c r="H15" s="24">
        <v>1092</v>
      </c>
      <c r="I15" s="25">
        <v>25130.211</v>
      </c>
      <c r="J15" s="24">
        <v>959</v>
      </c>
      <c r="K15" s="25">
        <v>337675.73</v>
      </c>
      <c r="L15" s="24">
        <v>14039</v>
      </c>
      <c r="M15" s="26">
        <v>456774.034</v>
      </c>
    </row>
    <row r="16" spans="1:13" ht="15" customHeight="1">
      <c r="A16" s="55" t="s">
        <v>44</v>
      </c>
      <c r="B16" s="19">
        <f t="shared" si="0"/>
        <v>15724</v>
      </c>
      <c r="C16" s="20">
        <f t="shared" si="1"/>
        <v>553235.5160000001</v>
      </c>
      <c r="D16" s="24">
        <v>2740</v>
      </c>
      <c r="E16" s="25">
        <v>28955.209</v>
      </c>
      <c r="F16" s="24">
        <v>1733</v>
      </c>
      <c r="G16" s="25">
        <v>27751.352</v>
      </c>
      <c r="H16" s="24">
        <v>486</v>
      </c>
      <c r="I16" s="25">
        <v>7675.76</v>
      </c>
      <c r="J16" s="24">
        <v>756</v>
      </c>
      <c r="K16" s="25">
        <v>191766.49</v>
      </c>
      <c r="L16" s="24">
        <v>10009</v>
      </c>
      <c r="M16" s="26">
        <v>297086.705</v>
      </c>
    </row>
    <row r="17" spans="1:13" ht="15" customHeight="1">
      <c r="A17" s="55" t="s">
        <v>45</v>
      </c>
      <c r="B17" s="19">
        <f t="shared" si="0"/>
        <v>13843</v>
      </c>
      <c r="C17" s="20">
        <f t="shared" si="1"/>
        <v>536287.173</v>
      </c>
      <c r="D17" s="24">
        <v>3352</v>
      </c>
      <c r="E17" s="25">
        <v>41028.526</v>
      </c>
      <c r="F17" s="24">
        <v>2064</v>
      </c>
      <c r="G17" s="25">
        <v>26663.986</v>
      </c>
      <c r="H17" s="24">
        <v>622</v>
      </c>
      <c r="I17" s="25">
        <v>10109.278</v>
      </c>
      <c r="J17" s="24">
        <v>587</v>
      </c>
      <c r="K17" s="25">
        <v>219984.766</v>
      </c>
      <c r="L17" s="24">
        <v>7218</v>
      </c>
      <c r="M17" s="26">
        <v>238500.617</v>
      </c>
    </row>
    <row r="18" spans="1:13" ht="15" customHeight="1">
      <c r="A18" s="55" t="s">
        <v>46</v>
      </c>
      <c r="B18" s="19">
        <f t="shared" si="0"/>
        <v>19157</v>
      </c>
      <c r="C18" s="20">
        <f t="shared" si="1"/>
        <v>986694.343</v>
      </c>
      <c r="D18" s="24">
        <v>4018</v>
      </c>
      <c r="E18" s="25">
        <v>92534.543</v>
      </c>
      <c r="F18" s="24">
        <v>2009</v>
      </c>
      <c r="G18" s="25">
        <v>69832.479</v>
      </c>
      <c r="H18" s="24">
        <v>1415</v>
      </c>
      <c r="I18" s="25">
        <v>41971.769</v>
      </c>
      <c r="J18" s="24">
        <v>1008</v>
      </c>
      <c r="K18" s="25">
        <v>385332.363</v>
      </c>
      <c r="L18" s="24">
        <v>10707</v>
      </c>
      <c r="M18" s="26">
        <v>397023.189</v>
      </c>
    </row>
    <row r="19" spans="1:13" ht="15" customHeight="1">
      <c r="A19" s="55" t="s">
        <v>47</v>
      </c>
      <c r="B19" s="19">
        <f t="shared" si="0"/>
        <v>13189</v>
      </c>
      <c r="C19" s="20">
        <f t="shared" si="1"/>
        <v>540256.147</v>
      </c>
      <c r="D19" s="24">
        <v>3053</v>
      </c>
      <c r="E19" s="25">
        <v>45350.487</v>
      </c>
      <c r="F19" s="24">
        <v>1797</v>
      </c>
      <c r="G19" s="25">
        <v>32026.172</v>
      </c>
      <c r="H19" s="24">
        <v>561</v>
      </c>
      <c r="I19" s="25">
        <v>15429.413</v>
      </c>
      <c r="J19" s="24">
        <v>608</v>
      </c>
      <c r="K19" s="25">
        <v>203789.759</v>
      </c>
      <c r="L19" s="24">
        <v>7170</v>
      </c>
      <c r="M19" s="26">
        <v>243660.316</v>
      </c>
    </row>
    <row r="20" spans="1:13" ht="15" customHeight="1">
      <c r="A20" s="55" t="s">
        <v>48</v>
      </c>
      <c r="B20" s="19">
        <f t="shared" si="0"/>
        <v>8604</v>
      </c>
      <c r="C20" s="20">
        <f t="shared" si="1"/>
        <v>309572.89800000004</v>
      </c>
      <c r="D20" s="24">
        <v>2402</v>
      </c>
      <c r="E20" s="25">
        <v>24453.389</v>
      </c>
      <c r="F20" s="24">
        <v>1088</v>
      </c>
      <c r="G20" s="25">
        <v>13139.597</v>
      </c>
      <c r="H20" s="24">
        <v>404</v>
      </c>
      <c r="I20" s="25">
        <v>8428.472</v>
      </c>
      <c r="J20" s="24">
        <v>386</v>
      </c>
      <c r="K20" s="25">
        <v>124951.566</v>
      </c>
      <c r="L20" s="24">
        <v>4324</v>
      </c>
      <c r="M20" s="26">
        <v>138599.874</v>
      </c>
    </row>
    <row r="21" spans="1:13" ht="15" customHeight="1">
      <c r="A21" s="55" t="s">
        <v>94</v>
      </c>
      <c r="B21" s="19">
        <f t="shared" si="0"/>
        <v>30141</v>
      </c>
      <c r="C21" s="20">
        <f t="shared" si="1"/>
        <v>1054102.257</v>
      </c>
      <c r="D21" s="24">
        <v>6590</v>
      </c>
      <c r="E21" s="25">
        <v>73429.415</v>
      </c>
      <c r="F21" s="24">
        <v>2470</v>
      </c>
      <c r="G21" s="25">
        <v>37901.669</v>
      </c>
      <c r="H21" s="24">
        <v>424</v>
      </c>
      <c r="I21" s="25">
        <v>9423.321</v>
      </c>
      <c r="J21" s="24">
        <v>1419</v>
      </c>
      <c r="K21" s="25">
        <v>379596.549</v>
      </c>
      <c r="L21" s="24">
        <v>19238</v>
      </c>
      <c r="M21" s="26">
        <v>553751.303</v>
      </c>
    </row>
    <row r="22" spans="1:13" ht="15" customHeight="1">
      <c r="A22" s="55" t="s">
        <v>49</v>
      </c>
      <c r="B22" s="19">
        <f t="shared" si="0"/>
        <v>33000</v>
      </c>
      <c r="C22" s="20">
        <f t="shared" si="1"/>
        <v>2170762.378</v>
      </c>
      <c r="D22" s="24">
        <v>6241</v>
      </c>
      <c r="E22" s="25">
        <v>134283.501</v>
      </c>
      <c r="F22" s="24">
        <v>2447</v>
      </c>
      <c r="G22" s="25">
        <v>58314.734</v>
      </c>
      <c r="H22" s="24">
        <v>1406</v>
      </c>
      <c r="I22" s="25">
        <v>54209.595</v>
      </c>
      <c r="J22" s="24">
        <v>1917</v>
      </c>
      <c r="K22" s="25">
        <v>920981.351</v>
      </c>
      <c r="L22" s="24">
        <v>20989</v>
      </c>
      <c r="M22" s="26">
        <v>1002973.197</v>
      </c>
    </row>
    <row r="23" spans="1:13" ht="15" customHeight="1">
      <c r="A23" s="56" t="s">
        <v>99</v>
      </c>
      <c r="B23" s="93">
        <f t="shared" si="0"/>
        <v>27096</v>
      </c>
      <c r="C23" s="94">
        <f t="shared" si="1"/>
        <v>1864441.4910000002</v>
      </c>
      <c r="D23" s="102">
        <v>3830</v>
      </c>
      <c r="E23" s="103">
        <v>77999.729</v>
      </c>
      <c r="F23" s="102">
        <v>1893</v>
      </c>
      <c r="G23" s="103">
        <v>45119.229</v>
      </c>
      <c r="H23" s="102">
        <v>856</v>
      </c>
      <c r="I23" s="103">
        <v>39438.963</v>
      </c>
      <c r="J23" s="102">
        <v>1720</v>
      </c>
      <c r="K23" s="103">
        <v>848357.858</v>
      </c>
      <c r="L23" s="102">
        <v>18797</v>
      </c>
      <c r="M23" s="104">
        <v>853525.712</v>
      </c>
    </row>
    <row r="24" spans="1:13" ht="15" customHeight="1">
      <c r="A24" s="108" t="s">
        <v>95</v>
      </c>
      <c r="B24" s="100">
        <f>D24+F24+H24+J24+L24</f>
        <v>18781</v>
      </c>
      <c r="C24" s="25">
        <f>E24+G24+I24+K24+M24</f>
        <v>782198.783</v>
      </c>
      <c r="D24" s="100">
        <v>3704</v>
      </c>
      <c r="E24" s="25">
        <v>51147.417</v>
      </c>
      <c r="F24" s="100">
        <v>1403</v>
      </c>
      <c r="G24" s="25">
        <v>24556.345</v>
      </c>
      <c r="H24" s="100">
        <v>392</v>
      </c>
      <c r="I24" s="25">
        <v>10203.269</v>
      </c>
      <c r="J24" s="100">
        <v>974</v>
      </c>
      <c r="K24" s="25">
        <v>299200.781</v>
      </c>
      <c r="L24" s="100">
        <v>12308</v>
      </c>
      <c r="M24" s="101">
        <v>397090.971</v>
      </c>
    </row>
    <row r="25" spans="1:13" s="27" customFormat="1" ht="15" customHeight="1" thickBot="1">
      <c r="A25" s="105" t="s">
        <v>22</v>
      </c>
      <c r="B25" s="96">
        <f aca="true" t="shared" si="2" ref="B25:M25">SUM(B8:B24)</f>
        <v>353122</v>
      </c>
      <c r="C25" s="97">
        <f t="shared" si="2"/>
        <v>16091925.577839999</v>
      </c>
      <c r="D25" s="96">
        <f t="shared" si="2"/>
        <v>75143</v>
      </c>
      <c r="E25" s="106">
        <f t="shared" si="2"/>
        <v>1157300.63584</v>
      </c>
      <c r="F25" s="96">
        <f t="shared" si="2"/>
        <v>36776</v>
      </c>
      <c r="G25" s="107">
        <f t="shared" si="2"/>
        <v>682322.327</v>
      </c>
      <c r="H25" s="96">
        <f t="shared" si="2"/>
        <v>12241</v>
      </c>
      <c r="I25" s="107">
        <f t="shared" si="2"/>
        <v>334932.81299999997</v>
      </c>
      <c r="J25" s="96">
        <f t="shared" si="2"/>
        <v>17435</v>
      </c>
      <c r="K25" s="107">
        <f t="shared" si="2"/>
        <v>6496970.283</v>
      </c>
      <c r="L25" s="96">
        <f t="shared" si="2"/>
        <v>211527</v>
      </c>
      <c r="M25" s="97">
        <f t="shared" si="2"/>
        <v>7420399.518999999</v>
      </c>
    </row>
    <row r="26" spans="1:13" s="27" customFormat="1" ht="15" customHeight="1">
      <c r="A26" s="28"/>
      <c r="B26" s="29"/>
      <c r="C26" s="30"/>
      <c r="D26" s="31"/>
      <c r="E26" s="30"/>
      <c r="F26" s="31"/>
      <c r="G26" s="30"/>
      <c r="H26" s="31"/>
      <c r="I26" s="30"/>
      <c r="J26" s="31"/>
      <c r="K26" s="30"/>
      <c r="L26" s="31"/>
      <c r="M26" s="30"/>
    </row>
    <row r="27" spans="1:13" s="36" customFormat="1" ht="12.75">
      <c r="A27" s="57" t="s">
        <v>52</v>
      </c>
      <c r="B27" s="58"/>
      <c r="C27" s="57"/>
      <c r="D27" s="58"/>
      <c r="E27" s="57"/>
      <c r="F27" s="59"/>
      <c r="G27" s="59"/>
      <c r="H27" s="59"/>
      <c r="I27" s="59"/>
      <c r="J27" s="60"/>
      <c r="K27" s="61"/>
      <c r="L27" s="60"/>
      <c r="M27" s="61"/>
    </row>
    <row r="28" spans="1:13" s="36" customFormat="1" ht="12.75">
      <c r="A28" s="159" t="s">
        <v>50</v>
      </c>
      <c r="B28" s="159"/>
      <c r="C28" s="159"/>
      <c r="D28" s="159"/>
      <c r="E28" s="159"/>
      <c r="F28" s="62"/>
      <c r="G28" s="62"/>
      <c r="H28" s="62"/>
      <c r="I28" s="62"/>
      <c r="J28" s="34"/>
      <c r="K28" s="35"/>
      <c r="L28" s="34"/>
      <c r="M28" s="35"/>
    </row>
    <row r="29" spans="1:13" ht="12.75">
      <c r="A29" s="63"/>
      <c r="B29" s="64"/>
      <c r="C29" s="65"/>
      <c r="D29" s="44"/>
      <c r="E29" s="65"/>
      <c r="F29" s="44"/>
      <c r="G29" s="65"/>
      <c r="H29" s="44"/>
      <c r="I29" s="65"/>
      <c r="J29" s="66"/>
      <c r="K29" s="67"/>
      <c r="L29" s="66"/>
      <c r="M29" s="67"/>
    </row>
    <row r="30" spans="1:13" ht="12.75">
      <c r="A30" s="40"/>
      <c r="B30" s="68"/>
      <c r="C30" s="69"/>
      <c r="D30" s="70"/>
      <c r="E30" s="69"/>
      <c r="F30" s="70"/>
      <c r="G30" s="69"/>
      <c r="H30" s="70"/>
      <c r="I30" s="69"/>
      <c r="J30" s="70"/>
      <c r="K30" s="71"/>
      <c r="L30" s="70"/>
      <c r="M30" s="69"/>
    </row>
    <row r="31" spans="1:13" ht="12.75">
      <c r="A31" s="40"/>
      <c r="C31" s="17"/>
      <c r="E31" s="17"/>
      <c r="G31" s="17"/>
      <c r="I31" s="17"/>
      <c r="K31" s="17"/>
      <c r="M31" s="17"/>
    </row>
    <row r="32" spans="1:13" ht="15.75">
      <c r="A32" s="41"/>
      <c r="B32" s="131"/>
      <c r="C32" s="131"/>
      <c r="D32" s="131"/>
      <c r="E32" s="161"/>
      <c r="F32" s="161"/>
      <c r="G32" s="72"/>
      <c r="I32" s="4"/>
      <c r="J32" s="42"/>
      <c r="K32" s="43"/>
      <c r="L32" s="3"/>
      <c r="M32" s="4"/>
    </row>
    <row r="33" spans="1:6" ht="15.75">
      <c r="A33" s="44"/>
      <c r="B33" s="125"/>
      <c r="C33" s="125"/>
      <c r="D33" s="125"/>
      <c r="E33" s="45"/>
      <c r="F33" s="46"/>
    </row>
    <row r="34" spans="1:6" ht="30" customHeight="1">
      <c r="A34" s="47"/>
      <c r="B34" s="131"/>
      <c r="C34" s="131"/>
      <c r="D34" s="131"/>
      <c r="E34" s="161"/>
      <c r="F34" s="161"/>
    </row>
    <row r="35" spans="1:5" ht="12.75">
      <c r="A35" s="48"/>
      <c r="B35" s="125"/>
      <c r="C35" s="125"/>
      <c r="D35" s="125"/>
      <c r="E35" s="49"/>
    </row>
    <row r="36" spans="1:13" ht="12.75">
      <c r="A36" s="48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</row>
    <row r="38" ht="12.75">
      <c r="D38" s="5"/>
    </row>
  </sheetData>
  <sheetProtection/>
  <mergeCells count="20">
    <mergeCell ref="B32:D32"/>
    <mergeCell ref="H5:I5"/>
    <mergeCell ref="B34:D34"/>
    <mergeCell ref="A28:E28"/>
    <mergeCell ref="L5:M5"/>
    <mergeCell ref="B35:D35"/>
    <mergeCell ref="D5:E5"/>
    <mergeCell ref="F5:G5"/>
    <mergeCell ref="E32:F32"/>
    <mergeCell ref="E34:F34"/>
    <mergeCell ref="C5:C6"/>
    <mergeCell ref="J5:K5"/>
    <mergeCell ref="B33:D33"/>
    <mergeCell ref="J1:M1"/>
    <mergeCell ref="I2:M2"/>
    <mergeCell ref="A3:M3"/>
    <mergeCell ref="A4:A6"/>
    <mergeCell ref="B4:C4"/>
    <mergeCell ref="D4:M4"/>
    <mergeCell ref="B5:B6"/>
  </mergeCells>
  <printOptions/>
  <pageMargins left="0.5905511811023622" right="0.1968503937007874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7">
      <selection activeCell="A30" sqref="A30:IV32"/>
    </sheetView>
  </sheetViews>
  <sheetFormatPr defaultColWidth="9.140625" defaultRowHeight="12.75"/>
  <cols>
    <col min="1" max="1" width="18.00390625" style="73" customWidth="1"/>
    <col min="2" max="2" width="12.7109375" style="73" customWidth="1"/>
    <col min="3" max="3" width="16.7109375" style="73" customWidth="1"/>
    <col min="4" max="4" width="12.7109375" style="73" customWidth="1"/>
    <col min="5" max="5" width="13.140625" style="73" customWidth="1"/>
    <col min="6" max="6" width="12.7109375" style="73" customWidth="1"/>
    <col min="7" max="7" width="14.00390625" style="73" customWidth="1"/>
    <col min="8" max="8" width="12.7109375" style="73" customWidth="1"/>
    <col min="9" max="9" width="13.57421875" style="73" customWidth="1"/>
    <col min="10" max="10" width="12.7109375" style="73" customWidth="1"/>
    <col min="11" max="11" width="16.8515625" style="73" customWidth="1"/>
    <col min="12" max="12" width="12.7109375" style="73" customWidth="1"/>
    <col min="13" max="13" width="14.57421875" style="73" customWidth="1"/>
    <col min="14" max="16384" width="9.140625" style="73" customWidth="1"/>
  </cols>
  <sheetData>
    <row r="1" ht="12.75">
      <c r="M1" s="1" t="s">
        <v>53</v>
      </c>
    </row>
    <row r="3" spans="1:13" ht="33" customHeight="1">
      <c r="A3" s="162" t="s">
        <v>103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ht="13.5" thickBot="1"/>
    <row r="5" spans="1:13" ht="16.5" customHeight="1">
      <c r="A5" s="163" t="s">
        <v>90</v>
      </c>
      <c r="B5" s="166" t="s">
        <v>91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8"/>
    </row>
    <row r="6" spans="1:13" ht="17.25" customHeight="1">
      <c r="A6" s="164"/>
      <c r="B6" s="169" t="s">
        <v>54</v>
      </c>
      <c r="C6" s="170"/>
      <c r="D6" s="170" t="s">
        <v>55</v>
      </c>
      <c r="E6" s="170"/>
      <c r="F6" s="170" t="s">
        <v>56</v>
      </c>
      <c r="G6" s="170"/>
      <c r="H6" s="170" t="s">
        <v>57</v>
      </c>
      <c r="I6" s="170"/>
      <c r="J6" s="170" t="s">
        <v>58</v>
      </c>
      <c r="K6" s="170"/>
      <c r="L6" s="170" t="s">
        <v>59</v>
      </c>
      <c r="M6" s="171"/>
    </row>
    <row r="7" spans="1:13" ht="50.25" customHeight="1" thickBot="1">
      <c r="A7" s="165"/>
      <c r="B7" s="74" t="s">
        <v>60</v>
      </c>
      <c r="C7" s="75" t="s">
        <v>81</v>
      </c>
      <c r="D7" s="75" t="s">
        <v>61</v>
      </c>
      <c r="E7" s="75" t="s">
        <v>82</v>
      </c>
      <c r="F7" s="75" t="s">
        <v>61</v>
      </c>
      <c r="G7" s="75" t="s">
        <v>82</v>
      </c>
      <c r="H7" s="75" t="s">
        <v>61</v>
      </c>
      <c r="I7" s="75" t="s">
        <v>82</v>
      </c>
      <c r="J7" s="75" t="s">
        <v>61</v>
      </c>
      <c r="K7" s="75" t="s">
        <v>82</v>
      </c>
      <c r="L7" s="75" t="s">
        <v>62</v>
      </c>
      <c r="M7" s="76" t="s">
        <v>82</v>
      </c>
    </row>
    <row r="8" spans="1:13" ht="15" customHeight="1">
      <c r="A8" s="77" t="s">
        <v>63</v>
      </c>
      <c r="B8" s="78">
        <f aca="true" t="shared" si="0" ref="B8:C23">D8+F8+H8+J8+L8</f>
        <v>13768</v>
      </c>
      <c r="C8" s="86">
        <f t="shared" si="0"/>
        <v>516709.399</v>
      </c>
      <c r="D8" s="79">
        <v>3477</v>
      </c>
      <c r="E8" s="86">
        <v>41302.802</v>
      </c>
      <c r="F8" s="79">
        <v>1861</v>
      </c>
      <c r="G8" s="86">
        <v>26324.268</v>
      </c>
      <c r="H8" s="79">
        <v>489</v>
      </c>
      <c r="I8" s="86">
        <v>10580.815</v>
      </c>
      <c r="J8" s="79">
        <v>631</v>
      </c>
      <c r="K8" s="86">
        <v>206384.046</v>
      </c>
      <c r="L8" s="79">
        <v>7310</v>
      </c>
      <c r="M8" s="89">
        <v>232117.468</v>
      </c>
    </row>
    <row r="9" spans="1:13" ht="15" customHeight="1">
      <c r="A9" s="80" t="s">
        <v>64</v>
      </c>
      <c r="B9" s="78">
        <f t="shared" si="0"/>
        <v>19281</v>
      </c>
      <c r="C9" s="86">
        <f t="shared" si="0"/>
        <v>830775.0279999999</v>
      </c>
      <c r="D9" s="79">
        <v>3417</v>
      </c>
      <c r="E9" s="87">
        <v>49226.51</v>
      </c>
      <c r="F9" s="81">
        <v>2341</v>
      </c>
      <c r="G9" s="87">
        <v>42319.733</v>
      </c>
      <c r="H9" s="81">
        <v>452</v>
      </c>
      <c r="I9" s="87">
        <v>10390.658</v>
      </c>
      <c r="J9" s="81">
        <v>971</v>
      </c>
      <c r="K9" s="87">
        <v>329048.016</v>
      </c>
      <c r="L9" s="81">
        <v>12100</v>
      </c>
      <c r="M9" s="90">
        <v>399790.111</v>
      </c>
    </row>
    <row r="10" spans="1:13" ht="15" customHeight="1">
      <c r="A10" s="80" t="s">
        <v>65</v>
      </c>
      <c r="B10" s="78">
        <f t="shared" si="0"/>
        <v>34676</v>
      </c>
      <c r="C10" s="86">
        <f t="shared" si="0"/>
        <v>1498799.045</v>
      </c>
      <c r="D10" s="82">
        <v>4914</v>
      </c>
      <c r="E10" s="88">
        <v>58998.474</v>
      </c>
      <c r="F10" s="82">
        <v>3445</v>
      </c>
      <c r="G10" s="88">
        <v>53406.094</v>
      </c>
      <c r="H10" s="82">
        <v>1108</v>
      </c>
      <c r="I10" s="88">
        <v>22199.648</v>
      </c>
      <c r="J10" s="82">
        <v>1805</v>
      </c>
      <c r="K10" s="88">
        <v>605868.312</v>
      </c>
      <c r="L10" s="82">
        <v>23404</v>
      </c>
      <c r="M10" s="91">
        <v>758326.517</v>
      </c>
    </row>
    <row r="11" spans="1:13" ht="15" customHeight="1">
      <c r="A11" s="80" t="s">
        <v>66</v>
      </c>
      <c r="B11" s="78">
        <f t="shared" si="0"/>
        <v>16681</v>
      </c>
      <c r="C11" s="86">
        <f t="shared" si="0"/>
        <v>839469.158</v>
      </c>
      <c r="D11" s="82">
        <v>3169</v>
      </c>
      <c r="E11" s="87">
        <v>61569.381</v>
      </c>
      <c r="F11" s="82">
        <v>2012</v>
      </c>
      <c r="G11" s="87">
        <v>50446.746</v>
      </c>
      <c r="H11" s="82">
        <v>862</v>
      </c>
      <c r="I11" s="87">
        <v>28230.216</v>
      </c>
      <c r="J11" s="82">
        <v>849</v>
      </c>
      <c r="K11" s="87">
        <v>331986.902</v>
      </c>
      <c r="L11" s="82">
        <v>9789</v>
      </c>
      <c r="M11" s="90">
        <v>367235.913</v>
      </c>
    </row>
    <row r="12" spans="1:13" ht="15" customHeight="1">
      <c r="A12" s="80" t="s">
        <v>67</v>
      </c>
      <c r="B12" s="78">
        <f t="shared" si="0"/>
        <v>23887</v>
      </c>
      <c r="C12" s="86">
        <f t="shared" si="0"/>
        <v>1126340.049</v>
      </c>
      <c r="D12" s="82">
        <v>5143</v>
      </c>
      <c r="E12" s="87">
        <v>64140.926</v>
      </c>
      <c r="F12" s="82">
        <v>3342</v>
      </c>
      <c r="G12" s="87">
        <v>50402.992</v>
      </c>
      <c r="H12" s="82">
        <v>787</v>
      </c>
      <c r="I12" s="87">
        <v>17101.958</v>
      </c>
      <c r="J12" s="82">
        <v>1134</v>
      </c>
      <c r="K12" s="87">
        <v>549960.269</v>
      </c>
      <c r="L12" s="82">
        <v>13481</v>
      </c>
      <c r="M12" s="90">
        <v>444733.904</v>
      </c>
    </row>
    <row r="13" spans="1:13" ht="15" customHeight="1">
      <c r="A13" s="80" t="s">
        <v>68</v>
      </c>
      <c r="B13" s="78">
        <f t="shared" si="0"/>
        <v>19405</v>
      </c>
      <c r="C13" s="86">
        <f t="shared" si="0"/>
        <v>819672.352</v>
      </c>
      <c r="D13" s="82">
        <v>3975</v>
      </c>
      <c r="E13" s="87">
        <v>48905.515</v>
      </c>
      <c r="F13" s="82">
        <v>1654</v>
      </c>
      <c r="G13" s="87">
        <v>28432.803</v>
      </c>
      <c r="H13" s="82">
        <v>499</v>
      </c>
      <c r="I13" s="87">
        <v>13500.754</v>
      </c>
      <c r="J13" s="82">
        <v>1077</v>
      </c>
      <c r="K13" s="87">
        <v>354289.708</v>
      </c>
      <c r="L13" s="82">
        <v>12200</v>
      </c>
      <c r="M13" s="90">
        <v>374543.572</v>
      </c>
    </row>
    <row r="14" spans="1:13" ht="15" customHeight="1">
      <c r="A14" s="80" t="s">
        <v>69</v>
      </c>
      <c r="B14" s="78">
        <f t="shared" si="0"/>
        <v>13193</v>
      </c>
      <c r="C14" s="86">
        <f t="shared" si="0"/>
        <v>537962.409</v>
      </c>
      <c r="D14" s="82">
        <v>2334</v>
      </c>
      <c r="E14" s="87">
        <v>32141.456</v>
      </c>
      <c r="F14" s="82">
        <v>1395</v>
      </c>
      <c r="G14" s="87">
        <v>22450.307</v>
      </c>
      <c r="H14" s="82">
        <v>386</v>
      </c>
      <c r="I14" s="87">
        <v>10908.713</v>
      </c>
      <c r="J14" s="82">
        <v>634</v>
      </c>
      <c r="K14" s="87">
        <v>207795.817</v>
      </c>
      <c r="L14" s="82">
        <v>8444</v>
      </c>
      <c r="M14" s="90">
        <v>264666.116</v>
      </c>
    </row>
    <row r="15" spans="1:13" ht="15" customHeight="1">
      <c r="A15" s="80" t="s">
        <v>70</v>
      </c>
      <c r="B15" s="78">
        <f t="shared" si="0"/>
        <v>32696</v>
      </c>
      <c r="C15" s="86">
        <f t="shared" si="0"/>
        <v>1124647.15184</v>
      </c>
      <c r="D15" s="82">
        <v>12784</v>
      </c>
      <c r="E15" s="87">
        <v>231833.35584</v>
      </c>
      <c r="F15" s="82">
        <v>3822</v>
      </c>
      <c r="G15" s="87">
        <v>73233.821</v>
      </c>
      <c r="H15" s="82">
        <v>1092</v>
      </c>
      <c r="I15" s="87">
        <v>25130.211</v>
      </c>
      <c r="J15" s="82">
        <v>959</v>
      </c>
      <c r="K15" s="87">
        <v>337675.73</v>
      </c>
      <c r="L15" s="82">
        <v>14039</v>
      </c>
      <c r="M15" s="90">
        <v>456774.034</v>
      </c>
    </row>
    <row r="16" spans="1:13" ht="15" customHeight="1">
      <c r="A16" s="80" t="s">
        <v>71</v>
      </c>
      <c r="B16" s="78">
        <f t="shared" si="0"/>
        <v>15724</v>
      </c>
      <c r="C16" s="86">
        <f t="shared" si="0"/>
        <v>553235.5160000001</v>
      </c>
      <c r="D16" s="82">
        <v>2740</v>
      </c>
      <c r="E16" s="87">
        <v>28955.209</v>
      </c>
      <c r="F16" s="82">
        <v>1733</v>
      </c>
      <c r="G16" s="87">
        <v>27751.352</v>
      </c>
      <c r="H16" s="82">
        <v>486</v>
      </c>
      <c r="I16" s="87">
        <v>7675.76</v>
      </c>
      <c r="J16" s="82">
        <v>756</v>
      </c>
      <c r="K16" s="87">
        <v>191766.49</v>
      </c>
      <c r="L16" s="82">
        <v>10009</v>
      </c>
      <c r="M16" s="90">
        <v>297086.705</v>
      </c>
    </row>
    <row r="17" spans="1:13" ht="15" customHeight="1">
      <c r="A17" s="80" t="s">
        <v>72</v>
      </c>
      <c r="B17" s="78">
        <f t="shared" si="0"/>
        <v>13843</v>
      </c>
      <c r="C17" s="86">
        <f t="shared" si="0"/>
        <v>536287.173</v>
      </c>
      <c r="D17" s="82">
        <v>3352</v>
      </c>
      <c r="E17" s="87">
        <v>41028.526</v>
      </c>
      <c r="F17" s="82">
        <v>2064</v>
      </c>
      <c r="G17" s="87">
        <v>26663.986</v>
      </c>
      <c r="H17" s="82">
        <v>622</v>
      </c>
      <c r="I17" s="87">
        <v>10109.278</v>
      </c>
      <c r="J17" s="82">
        <v>587</v>
      </c>
      <c r="K17" s="87">
        <v>219984.766</v>
      </c>
      <c r="L17" s="82">
        <v>7218</v>
      </c>
      <c r="M17" s="90">
        <v>238500.617</v>
      </c>
    </row>
    <row r="18" spans="1:13" ht="15" customHeight="1">
      <c r="A18" s="80" t="s">
        <v>73</v>
      </c>
      <c r="B18" s="78">
        <f t="shared" si="0"/>
        <v>19157</v>
      </c>
      <c r="C18" s="86">
        <f t="shared" si="0"/>
        <v>986694.343</v>
      </c>
      <c r="D18" s="82">
        <v>4018</v>
      </c>
      <c r="E18" s="87">
        <v>92534.543</v>
      </c>
      <c r="F18" s="82">
        <v>2009</v>
      </c>
      <c r="G18" s="87">
        <v>69832.479</v>
      </c>
      <c r="H18" s="82">
        <v>1415</v>
      </c>
      <c r="I18" s="87">
        <v>41971.769</v>
      </c>
      <c r="J18" s="82">
        <v>1008</v>
      </c>
      <c r="K18" s="87">
        <v>385332.363</v>
      </c>
      <c r="L18" s="82">
        <v>10707</v>
      </c>
      <c r="M18" s="90">
        <v>397023.189</v>
      </c>
    </row>
    <row r="19" spans="1:13" ht="15" customHeight="1">
      <c r="A19" s="80" t="s">
        <v>74</v>
      </c>
      <c r="B19" s="78">
        <f t="shared" si="0"/>
        <v>13189</v>
      </c>
      <c r="C19" s="86">
        <f t="shared" si="0"/>
        <v>540256.147</v>
      </c>
      <c r="D19" s="82">
        <v>3053</v>
      </c>
      <c r="E19" s="87">
        <v>45350.487</v>
      </c>
      <c r="F19" s="82">
        <v>1797</v>
      </c>
      <c r="G19" s="87">
        <v>32026.172</v>
      </c>
      <c r="H19" s="82">
        <v>561</v>
      </c>
      <c r="I19" s="87">
        <v>15429.413</v>
      </c>
      <c r="J19" s="82">
        <v>608</v>
      </c>
      <c r="K19" s="87">
        <v>203789.759</v>
      </c>
      <c r="L19" s="82">
        <v>7170</v>
      </c>
      <c r="M19" s="90">
        <v>243660.316</v>
      </c>
    </row>
    <row r="20" spans="1:13" ht="15" customHeight="1">
      <c r="A20" s="80" t="s">
        <v>75</v>
      </c>
      <c r="B20" s="78">
        <f t="shared" si="0"/>
        <v>8604</v>
      </c>
      <c r="C20" s="86">
        <f t="shared" si="0"/>
        <v>309572.89800000004</v>
      </c>
      <c r="D20" s="82">
        <v>2402</v>
      </c>
      <c r="E20" s="87">
        <v>24453.389</v>
      </c>
      <c r="F20" s="82">
        <v>1088</v>
      </c>
      <c r="G20" s="87">
        <v>13139.597</v>
      </c>
      <c r="H20" s="82">
        <v>404</v>
      </c>
      <c r="I20" s="87">
        <v>8428.472</v>
      </c>
      <c r="J20" s="82">
        <v>386</v>
      </c>
      <c r="K20" s="87">
        <v>124951.566</v>
      </c>
      <c r="L20" s="82">
        <v>4324</v>
      </c>
      <c r="M20" s="90">
        <v>138599.874</v>
      </c>
    </row>
    <row r="21" spans="1:13" ht="15" customHeight="1">
      <c r="A21" s="80" t="s">
        <v>97</v>
      </c>
      <c r="B21" s="78">
        <f t="shared" si="0"/>
        <v>30141</v>
      </c>
      <c r="C21" s="86">
        <f t="shared" si="0"/>
        <v>1054102.257</v>
      </c>
      <c r="D21" s="82">
        <v>6590</v>
      </c>
      <c r="E21" s="87">
        <v>73429.415</v>
      </c>
      <c r="F21" s="82">
        <v>2470</v>
      </c>
      <c r="G21" s="87">
        <v>37901.669</v>
      </c>
      <c r="H21" s="82">
        <v>424</v>
      </c>
      <c r="I21" s="87">
        <v>9423.321</v>
      </c>
      <c r="J21" s="82">
        <v>1419</v>
      </c>
      <c r="K21" s="87">
        <v>379596.549</v>
      </c>
      <c r="L21" s="82">
        <v>19238</v>
      </c>
      <c r="M21" s="90">
        <v>553751.303</v>
      </c>
    </row>
    <row r="22" spans="1:13" ht="15" customHeight="1">
      <c r="A22" s="80" t="s">
        <v>76</v>
      </c>
      <c r="B22" s="78">
        <f t="shared" si="0"/>
        <v>33000</v>
      </c>
      <c r="C22" s="86">
        <f t="shared" si="0"/>
        <v>2170762.378</v>
      </c>
      <c r="D22" s="82">
        <v>6241</v>
      </c>
      <c r="E22" s="87">
        <v>134283.501</v>
      </c>
      <c r="F22" s="82">
        <v>2447</v>
      </c>
      <c r="G22" s="87">
        <v>58314.734</v>
      </c>
      <c r="H22" s="82">
        <v>1406</v>
      </c>
      <c r="I22" s="87">
        <v>54209.595</v>
      </c>
      <c r="J22" s="82">
        <v>1917</v>
      </c>
      <c r="K22" s="87">
        <v>920981.351</v>
      </c>
      <c r="L22" s="82">
        <v>20989</v>
      </c>
      <c r="M22" s="90">
        <v>1002973.197</v>
      </c>
    </row>
    <row r="23" spans="1:13" ht="15" customHeight="1">
      <c r="A23" s="83" t="s">
        <v>98</v>
      </c>
      <c r="B23" s="109">
        <f t="shared" si="0"/>
        <v>27096</v>
      </c>
      <c r="C23" s="110">
        <f t="shared" si="0"/>
        <v>1864441.4910000002</v>
      </c>
      <c r="D23" s="111">
        <v>3830</v>
      </c>
      <c r="E23" s="112">
        <v>77999.729</v>
      </c>
      <c r="F23" s="111">
        <v>1893</v>
      </c>
      <c r="G23" s="112">
        <v>45119.229</v>
      </c>
      <c r="H23" s="111">
        <v>856</v>
      </c>
      <c r="I23" s="112">
        <v>39438.963</v>
      </c>
      <c r="J23" s="111">
        <v>1720</v>
      </c>
      <c r="K23" s="112">
        <v>848357.858</v>
      </c>
      <c r="L23" s="111">
        <v>18797</v>
      </c>
      <c r="M23" s="113">
        <v>853525.712</v>
      </c>
    </row>
    <row r="24" spans="1:13" ht="15" customHeight="1">
      <c r="A24" s="122" t="s">
        <v>96</v>
      </c>
      <c r="B24" s="82">
        <f>D24+F24+H24+J24+L24</f>
        <v>18781</v>
      </c>
      <c r="C24" s="87">
        <f>E24+G24+I24+K24+M24</f>
        <v>782198.783</v>
      </c>
      <c r="D24" s="82">
        <v>3704</v>
      </c>
      <c r="E24" s="87">
        <v>51147.417</v>
      </c>
      <c r="F24" s="82">
        <v>1403</v>
      </c>
      <c r="G24" s="87">
        <v>24556.345</v>
      </c>
      <c r="H24" s="82">
        <v>392</v>
      </c>
      <c r="I24" s="87">
        <v>10203.269</v>
      </c>
      <c r="J24" s="82">
        <v>974</v>
      </c>
      <c r="K24" s="87">
        <v>299200.781</v>
      </c>
      <c r="L24" s="82">
        <v>12308</v>
      </c>
      <c r="M24" s="87">
        <v>397090.971</v>
      </c>
    </row>
    <row r="25" spans="1:13" ht="15" customHeight="1" thickBot="1">
      <c r="A25" s="114" t="s">
        <v>77</v>
      </c>
      <c r="B25" s="115">
        <f aca="true" t="shared" si="1" ref="B25:M25">SUM(B8:B24)</f>
        <v>353122</v>
      </c>
      <c r="C25" s="116">
        <f t="shared" si="1"/>
        <v>16091925.577839999</v>
      </c>
      <c r="D25" s="117">
        <f t="shared" si="1"/>
        <v>75143</v>
      </c>
      <c r="E25" s="118">
        <f t="shared" si="1"/>
        <v>1157300.63584</v>
      </c>
      <c r="F25" s="117">
        <f t="shared" si="1"/>
        <v>36776</v>
      </c>
      <c r="G25" s="118">
        <f t="shared" si="1"/>
        <v>682322.327</v>
      </c>
      <c r="H25" s="117">
        <f t="shared" si="1"/>
        <v>12241</v>
      </c>
      <c r="I25" s="119">
        <f t="shared" si="1"/>
        <v>334932.81299999997</v>
      </c>
      <c r="J25" s="120">
        <f t="shared" si="1"/>
        <v>17435</v>
      </c>
      <c r="K25" s="119">
        <f t="shared" si="1"/>
        <v>6496970.283</v>
      </c>
      <c r="L25" s="117">
        <f t="shared" si="1"/>
        <v>211527</v>
      </c>
      <c r="M25" s="121">
        <f t="shared" si="1"/>
        <v>7420399.518999999</v>
      </c>
    </row>
    <row r="27" spans="1:10" s="84" customFormat="1" ht="12.75">
      <c r="A27" s="132" t="s">
        <v>78</v>
      </c>
      <c r="B27" s="132"/>
      <c r="C27" s="133"/>
      <c r="D27" s="133"/>
      <c r="E27" s="133"/>
      <c r="F27" s="133"/>
      <c r="G27" s="133"/>
      <c r="H27" s="133"/>
      <c r="I27" s="133"/>
      <c r="J27" s="133"/>
    </row>
    <row r="28" spans="1:10" s="84" customFormat="1" ht="12.75">
      <c r="A28" s="37" t="s">
        <v>79</v>
      </c>
      <c r="B28" s="37"/>
      <c r="C28" s="38"/>
      <c r="D28" s="39"/>
      <c r="E28" s="38"/>
      <c r="F28" s="39"/>
      <c r="G28" s="38"/>
      <c r="H28" s="39"/>
      <c r="I28" s="38"/>
      <c r="J28" s="39"/>
    </row>
    <row r="30" ht="12.75">
      <c r="C30" s="92"/>
    </row>
    <row r="32" spans="2:13" ht="12.75"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</row>
  </sheetData>
  <sheetProtection/>
  <mergeCells count="10">
    <mergeCell ref="A27:J27"/>
    <mergeCell ref="A3:M3"/>
    <mergeCell ref="A5:A7"/>
    <mergeCell ref="B5:M5"/>
    <mergeCell ref="B6:C6"/>
    <mergeCell ref="D6:E6"/>
    <mergeCell ref="F6:G6"/>
    <mergeCell ref="H6:I6"/>
    <mergeCell ref="J6:K6"/>
    <mergeCell ref="L6:M6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Утегенова Дидар Абдыкаримовна</cp:lastModifiedBy>
  <cp:lastPrinted>2016-04-05T11:39:36Z</cp:lastPrinted>
  <dcterms:created xsi:type="dcterms:W3CDTF">1996-10-08T23:32:33Z</dcterms:created>
  <dcterms:modified xsi:type="dcterms:W3CDTF">2019-10-07T12:03:35Z</dcterms:modified>
  <cp:category/>
  <cp:version/>
  <cp:contentType/>
  <cp:contentStatus/>
</cp:coreProperties>
</file>