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<sst xmlns="http://schemas.openxmlformats.org/spreadsheetml/2006/main" count="136" uniqueCount="104">
  <si>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</si>
  <si>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</si>
  <si>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</si>
  <si>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</si>
  <si>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</si>
  <si>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</si>
  <si>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</si>
  <si>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</si>
  <si>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</si>
  <si>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</si>
  <si>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</si>
  <si>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</si>
  <si>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</si>
  <si>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</si>
  <si>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</si>
  <si>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</si>
  <si>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</si>
  <si>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</si>
  <si>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</si>
  <si>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</si>
  <si>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</si>
  <si>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</si>
  <si>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</si>
  <si>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</si>
  <si>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</si>
  <si>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</si>
  <si>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</si>
  <si>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</si>
  <si>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</si>
  <si>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</si>
  <si>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</si>
  <si>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</si>
  <si>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</si>
  <si>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</si>
  <si>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</si>
  <si>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</si>
  <si>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</si>
  <si>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</si>
  <si>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</si>
  <si>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</si>
  <si>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</si>
  <si>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</si>
  <si>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</si>
  <si>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</si>
  <si>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</si>
  <si>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</si>
  <si>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</si>
  <si>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</si>
  <si>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</si>
  <si>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</si>
  <si>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</si>
  <si>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</si>
  <si>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</si>
  <si>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</si>
  <si>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</si>
  <si>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</si>
  <si>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</si>
  <si>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</si>
  <si>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</si>
  <si>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</si>
  <si>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</si>
  <si>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</si>
  <si>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</si>
  <si>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</si>
  <si>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</si>
  <si>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</si>
  <si>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</si>
  <si>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</si>
  <si>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</si>
  <si>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</si>
  <si>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</si>
  <si>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</si>
  <si>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</si>
  <si>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</si>
  <si>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</si>
  <si>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</si>
  <si>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</si>
  <si>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</si>
  <si>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</si>
  <si>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</si>
  <si>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</si>
  <si>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</si>
  <si>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</si>
  <si>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</si>
  <si>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</si>
  <si>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</si>
  <si>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</si>
  <si>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</si>
  <si>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</si>
  <si>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</si>
  <si>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</si>
  <si>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Augusat</t>
  </si>
  <si>
    <t xml:space="preserve">Information on number of beneficiary and amounts of social benefits from State Social Insurance Fund JSC for accounting period August 2019         </t>
  </si>
  <si>
    <t xml:space="preserve"> "Мемлекеттік әлеуметтік сақтандыру қоры" АҚ-тан 2019 жылғы тамыз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</si>
  <si>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Сведения о  числе получателей и суммах социальных выплат из АО "Государственный фонд социального страхования" за  август 2019 года                                                                                                                             </t>
  </si>
  <si>
    <t>Туркестанская</t>
  </si>
  <si>
    <t>г.Нур-Султан</t>
  </si>
  <si>
    <t>г.Шымкент</t>
  </si>
  <si>
    <t>Түркістан облысы</t>
  </si>
  <si>
    <t>Нұр-Сұлтан қаласы</t>
  </si>
  <si>
    <t>Шымкент қаласы</t>
  </si>
  <si>
    <t>Turkestan</t>
  </si>
  <si>
    <t>Nur-Sultan city</t>
  </si>
  <si>
    <t>Shymkent city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</si>
</sst>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b/>
      <sz val="11"/>
      <color indexed="56"/>
      <name val="Times New Roman"/>
      <family val="1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b/>
      <sz val="11"/>
      <color rgb="FF002060"/>
      <name val="Times New Roman"/>
      <family val="1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99" fontId="63" fillId="0" borderId="0" xfId="55" applyNumberFormat="1" applyFont="1">
      <alignment/>
      <protection/>
    </xf>
    <xf numFmtId="199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99" fontId="65" fillId="0" borderId="0" xfId="55" applyNumberFormat="1" applyFont="1" applyAlignment="1">
      <alignment horizontal="left" vertical="center" wrapText="1"/>
      <protection/>
    </xf>
    <xf numFmtId="3" fontId="62" fillId="0" borderId="0" xfId="57" applyNumberFormat="1" applyFont="1">
      <alignment/>
      <protection/>
    </xf>
    <xf numFmtId="194" fontId="66" fillId="0" borderId="10" xfId="70" applyNumberFormat="1" applyFont="1" applyBorder="1" applyAlignment="1">
      <alignment/>
    </xf>
    <xf numFmtId="0" fontId="62" fillId="0" borderId="0" xfId="57" applyFont="1" applyAlignment="1">
      <alignment horizontal="center" vertical="center"/>
      <protection/>
    </xf>
    <xf numFmtId="0" fontId="67" fillId="0" borderId="0" xfId="55" applyFont="1" applyFill="1" applyBorder="1" applyAlignment="1">
      <alignment vertical="center" wrapText="1"/>
      <protection/>
    </xf>
    <xf numFmtId="0" fontId="68" fillId="0" borderId="0" xfId="57" applyFont="1" applyAlignment="1">
      <alignment horizontal="center" vertical="center"/>
      <protection/>
    </xf>
    <xf numFmtId="194" fontId="67" fillId="0" borderId="0" xfId="70" applyNumberFormat="1" applyFont="1" applyBorder="1" applyAlignment="1">
      <alignment vertical="center"/>
    </xf>
    <xf numFmtId="205" fontId="67" fillId="0" borderId="0" xfId="70" applyNumberFormat="1" applyFont="1" applyBorder="1" applyAlignment="1">
      <alignment vertical="center"/>
    </xf>
    <xf numFmtId="3" fontId="67" fillId="0" borderId="0" xfId="55" applyNumberFormat="1" applyFont="1" applyFill="1" applyBorder="1" applyAlignment="1">
      <alignment vertical="center" wrapText="1"/>
      <protection/>
    </xf>
    <xf numFmtId="199" fontId="67" fillId="0" borderId="0" xfId="55" applyNumberFormat="1" applyFont="1" applyFill="1" applyBorder="1" applyAlignment="1">
      <alignment vertical="center" wrapText="1"/>
      <protection/>
    </xf>
    <xf numFmtId="3" fontId="69" fillId="0" borderId="0" xfId="55" applyNumberFormat="1" applyFont="1">
      <alignment/>
      <protection/>
    </xf>
    <xf numFmtId="199" fontId="69" fillId="0" borderId="0" xfId="55" applyNumberFormat="1" applyFont="1">
      <alignment/>
      <protection/>
    </xf>
    <xf numFmtId="0" fontId="70" fillId="0" borderId="0" xfId="57" applyFont="1">
      <alignment/>
      <protection/>
    </xf>
    <xf numFmtId="0" fontId="69" fillId="0" borderId="0" xfId="57" applyFont="1">
      <alignment/>
      <protection/>
    </xf>
    <xf numFmtId="3" fontId="69" fillId="0" borderId="0" xfId="57" applyNumberFormat="1" applyFont="1">
      <alignment/>
      <protection/>
    </xf>
    <xf numFmtId="199" fontId="69" fillId="0" borderId="0" xfId="57" applyNumberFormat="1" applyFont="1">
      <alignment/>
      <protection/>
    </xf>
    <xf numFmtId="0" fontId="71" fillId="0" borderId="0" xfId="55" applyFont="1">
      <alignment/>
      <protection/>
    </xf>
    <xf numFmtId="3" fontId="72" fillId="0" borderId="0" xfId="57" applyNumberFormat="1" applyFont="1">
      <alignment/>
      <protection/>
    </xf>
    <xf numFmtId="3" fontId="73" fillId="0" borderId="0" xfId="55" applyNumberFormat="1" applyFont="1">
      <alignment/>
      <protection/>
    </xf>
    <xf numFmtId="199" fontId="73" fillId="0" borderId="0" xfId="57" applyNumberFormat="1" applyFont="1" applyAlignment="1">
      <alignment/>
      <protection/>
    </xf>
    <xf numFmtId="3" fontId="68" fillId="0" borderId="0" xfId="57" applyNumberFormat="1" applyFont="1">
      <alignment/>
      <protection/>
    </xf>
    <xf numFmtId="199" fontId="72" fillId="0" borderId="0" xfId="57" applyNumberFormat="1" applyFont="1" applyAlignment="1">
      <alignment horizontal="center"/>
      <protection/>
    </xf>
    <xf numFmtId="3" fontId="74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68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0" fontId="75" fillId="0" borderId="0" xfId="0" applyFont="1" applyAlignment="1">
      <alignment/>
    </xf>
    <xf numFmtId="3" fontId="75" fillId="0" borderId="0" xfId="0" applyNumberFormat="1" applyFont="1" applyAlignment="1">
      <alignment/>
    </xf>
    <xf numFmtId="0" fontId="69" fillId="0" borderId="0" xfId="57" applyFont="1" applyAlignment="1">
      <alignment/>
      <protection/>
    </xf>
    <xf numFmtId="3" fontId="76" fillId="0" borderId="0" xfId="55" applyNumberFormat="1" applyFont="1" applyFill="1" applyBorder="1" applyAlignment="1">
      <alignment vertical="center" wrapText="1"/>
      <protection/>
    </xf>
    <xf numFmtId="199" fontId="76" fillId="0" borderId="0" xfId="55" applyNumberFormat="1" applyFont="1" applyFill="1" applyBorder="1" applyAlignment="1">
      <alignment vertical="center" wrapText="1"/>
      <protection/>
    </xf>
    <xf numFmtId="0" fontId="69" fillId="33" borderId="0" xfId="57" applyFont="1" applyFill="1" applyAlignment="1">
      <alignment/>
      <protection/>
    </xf>
    <xf numFmtId="0" fontId="77" fillId="0" borderId="0" xfId="57" applyFont="1">
      <alignment/>
      <protection/>
    </xf>
    <xf numFmtId="3" fontId="77" fillId="0" borderId="0" xfId="57" applyNumberFormat="1" applyFont="1">
      <alignment/>
      <protection/>
    </xf>
    <xf numFmtId="199" fontId="68" fillId="0" borderId="0" xfId="57" applyNumberFormat="1" applyFont="1">
      <alignment/>
      <protection/>
    </xf>
    <xf numFmtId="3" fontId="68" fillId="0" borderId="0" xfId="55" applyNumberFormat="1" applyFont="1">
      <alignment/>
      <protection/>
    </xf>
    <xf numFmtId="199" fontId="68" fillId="0" borderId="0" xfId="55" applyNumberFormat="1" applyFont="1">
      <alignment/>
      <protection/>
    </xf>
    <xf numFmtId="3" fontId="78" fillId="0" borderId="0" xfId="57" applyNumberFormat="1" applyFont="1">
      <alignment/>
      <protection/>
    </xf>
    <xf numFmtId="199" fontId="79" fillId="0" borderId="0" xfId="55" applyNumberFormat="1" applyFont="1">
      <alignment/>
      <protection/>
    </xf>
    <xf numFmtId="3" fontId="79" fillId="0" borderId="0" xfId="55" applyNumberFormat="1" applyFont="1">
      <alignment/>
      <protection/>
    </xf>
    <xf numFmtId="199" fontId="78" fillId="0" borderId="0" xfId="57" applyNumberFormat="1" applyFont="1">
      <alignment/>
      <protection/>
    </xf>
    <xf numFmtId="199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4" fontId="66" fillId="0" borderId="10" xfId="0" applyNumberFormat="1" applyFont="1" applyBorder="1" applyAlignment="1">
      <alignment horizontal="right" vertical="center"/>
    </xf>
    <xf numFmtId="3" fontId="66" fillId="0" borderId="10" xfId="0" applyNumberFormat="1" applyFont="1" applyBorder="1" applyAlignment="1">
      <alignment horizontal="right" vertical="center"/>
    </xf>
    <xf numFmtId="4" fontId="66" fillId="0" borderId="10" xfId="0" applyNumberFormat="1" applyFont="1" applyBorder="1" applyAlignment="1">
      <alignment horizontal="right"/>
    </xf>
    <xf numFmtId="0" fontId="70" fillId="0" borderId="0" xfId="0" applyFont="1" applyAlignment="1">
      <alignment/>
    </xf>
    <xf numFmtId="3" fontId="62" fillId="0" borderId="0" xfId="53" applyNumberFormat="1" applyFont="1">
      <alignment/>
      <protection/>
    </xf>
    <xf numFmtId="205" fontId="62" fillId="0" borderId="0" xfId="0" applyNumberFormat="1" applyFont="1" applyAlignment="1">
      <alignment/>
    </xf>
    <xf numFmtId="0" fontId="66" fillId="0" borderId="10" xfId="56" applyFont="1" applyFill="1" applyBorder="1" applyAlignment="1">
      <alignment horizontal="left" vertical="center" wrapText="1"/>
      <protection/>
    </xf>
    <xf numFmtId="0" fontId="66" fillId="0" borderId="10" xfId="0" applyFont="1" applyBorder="1" applyAlignment="1">
      <alignment horizontal="center" vertical="center" wrapText="1"/>
    </xf>
    <xf numFmtId="0" fontId="80" fillId="34" borderId="10" xfId="56" applyFont="1" applyFill="1" applyBorder="1" applyAlignment="1">
      <alignment horizontal="left" vertical="center" wrapText="1"/>
      <protection/>
    </xf>
    <xf numFmtId="205" fontId="80" fillId="34" borderId="10" xfId="71" applyNumberFormat="1" applyFont="1" applyFill="1" applyBorder="1" applyAlignment="1">
      <alignment horizontal="center" wrapText="1"/>
    </xf>
    <xf numFmtId="225" fontId="80" fillId="34" borderId="10" xfId="0" applyNumberFormat="1" applyFont="1" applyFill="1" applyBorder="1" applyAlignment="1">
      <alignment horizontal="center" wrapText="1"/>
    </xf>
    <xf numFmtId="194" fontId="80" fillId="34" borderId="10" xfId="71" applyNumberFormat="1" applyFont="1" applyFill="1" applyBorder="1" applyAlignment="1">
      <alignment horizontal="center" wrapText="1"/>
    </xf>
    <xf numFmtId="193" fontId="80" fillId="34" borderId="10" xfId="71" applyNumberFormat="1" applyFont="1" applyFill="1" applyBorder="1" applyAlignment="1">
      <alignment horizontal="center" wrapText="1"/>
    </xf>
    <xf numFmtId="216" fontId="80" fillId="34" borderId="10" xfId="71" applyNumberFormat="1" applyFont="1" applyFill="1" applyBorder="1" applyAlignment="1">
      <alignment horizontal="center" wrapText="1"/>
    </xf>
    <xf numFmtId="179" fontId="80" fillId="34" borderId="10" xfId="71" applyFont="1" applyFill="1" applyBorder="1" applyAlignment="1">
      <alignment horizontal="center" wrapText="1"/>
    </xf>
    <xf numFmtId="3" fontId="64" fillId="0" borderId="10" xfId="55" applyNumberFormat="1" applyFont="1" applyBorder="1" applyAlignment="1">
      <alignment horizontal="center" vertical="center" wrapText="1"/>
      <protection/>
    </xf>
    <xf numFmtId="0" fontId="64" fillId="0" borderId="10" xfId="55" applyFont="1" applyBorder="1" applyAlignment="1">
      <alignment horizontal="center" vertical="center" wrapText="1"/>
      <protection/>
    </xf>
    <xf numFmtId="0" fontId="66" fillId="0" borderId="10" xfId="53" applyFont="1" applyFill="1" applyBorder="1" applyAlignment="1">
      <alignment horizontal="left" vertical="center" wrapText="1"/>
      <protection/>
    </xf>
    <xf numFmtId="205" fontId="66" fillId="35" borderId="10" xfId="70" applyNumberFormat="1" applyFont="1" applyFill="1" applyBorder="1" applyAlignment="1">
      <alignment wrapText="1"/>
    </xf>
    <xf numFmtId="199" fontId="66" fillId="0" borderId="10" xfId="55" applyNumberFormat="1" applyFont="1" applyFill="1" applyBorder="1" applyAlignment="1">
      <alignment vertical="center" wrapText="1"/>
      <protection/>
    </xf>
    <xf numFmtId="0" fontId="80" fillId="10" borderId="10" xfId="53" applyFont="1" applyFill="1" applyBorder="1" applyAlignment="1">
      <alignment horizontal="left" wrapText="1"/>
      <protection/>
    </xf>
    <xf numFmtId="205" fontId="80" fillId="10" borderId="10" xfId="70" applyNumberFormat="1" applyFont="1" applyFill="1" applyBorder="1" applyAlignment="1">
      <alignment horizontal="right" vertical="center"/>
    </xf>
    <xf numFmtId="194" fontId="80" fillId="10" borderId="10" xfId="70" applyNumberFormat="1" applyFont="1" applyFill="1" applyBorder="1" applyAlignment="1">
      <alignment horizontal="right" vertical="center"/>
    </xf>
    <xf numFmtId="194" fontId="80" fillId="36" borderId="10" xfId="70" applyNumberFormat="1" applyFont="1" applyFill="1" applyBorder="1" applyAlignment="1">
      <alignment horizontal="right" vertical="center"/>
    </xf>
    <xf numFmtId="199" fontId="64" fillId="0" borderId="10" xfId="55" applyNumberFormat="1" applyFont="1" applyBorder="1" applyAlignment="1">
      <alignment horizontal="center" vertical="center" wrapText="1"/>
      <protection/>
    </xf>
    <xf numFmtId="0" fontId="66" fillId="0" borderId="10" xfId="55" applyFont="1" applyFill="1" applyBorder="1" applyAlignment="1">
      <alignment horizontal="left" vertical="center" wrapText="1"/>
      <protection/>
    </xf>
    <xf numFmtId="0" fontId="80" fillId="10" borderId="10" xfId="55" applyFont="1" applyFill="1" applyBorder="1" applyAlignment="1">
      <alignment vertical="center" wrapText="1"/>
      <protection/>
    </xf>
    <xf numFmtId="205" fontId="68" fillId="0" borderId="0" xfId="57" applyNumberFormat="1" applyFont="1" applyAlignment="1">
      <alignment horizontal="center" vertical="center"/>
      <protection/>
    </xf>
    <xf numFmtId="199" fontId="68" fillId="0" borderId="0" xfId="57" applyNumberFormat="1" applyFont="1" applyAlignment="1">
      <alignment horizontal="center"/>
      <protection/>
    </xf>
    <xf numFmtId="0" fontId="64" fillId="0" borderId="10" xfId="55" applyFont="1" applyBorder="1" applyAlignment="1">
      <alignment horizontal="center" vertical="center" wrapText="1"/>
      <protection/>
    </xf>
    <xf numFmtId="3" fontId="72" fillId="0" borderId="0" xfId="55" applyNumberFormat="1" applyFont="1" applyAlignment="1">
      <alignment horizontal="center"/>
      <protection/>
    </xf>
    <xf numFmtId="0" fontId="67" fillId="0" borderId="0" xfId="57" applyFont="1" applyFill="1" applyBorder="1" applyAlignment="1">
      <alignment horizontal="left" vertical="center" wrapText="1"/>
      <protection/>
    </xf>
    <xf numFmtId="0" fontId="68" fillId="0" borderId="0" xfId="57" applyFont="1" applyAlignment="1">
      <alignment/>
      <protection/>
    </xf>
    <xf numFmtId="199" fontId="68" fillId="0" borderId="0" xfId="55" applyNumberFormat="1" applyFont="1" applyAlignment="1">
      <alignment horizontal="center"/>
      <protection/>
    </xf>
    <xf numFmtId="199" fontId="64" fillId="0" borderId="10" xfId="55" applyNumberFormat="1" applyFont="1" applyBorder="1" applyAlignment="1">
      <alignment horizontal="center" vertical="center" wrapText="1"/>
      <protection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0" xfId="55" applyFont="1" applyBorder="1" applyAlignment="1">
      <alignment horizontal="center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0" fontId="69" fillId="33" borderId="0" xfId="57" applyFont="1" applyFill="1" applyBorder="1" applyAlignment="1">
      <alignment horizontal="left" vertical="center" wrapText="1"/>
      <protection/>
    </xf>
    <xf numFmtId="0" fontId="69" fillId="33" borderId="0" xfId="57" applyFont="1" applyFill="1" applyAlignment="1">
      <alignment/>
      <protection/>
    </xf>
    <xf numFmtId="0" fontId="81" fillId="0" borderId="0" xfId="0" applyFont="1" applyAlignment="1">
      <alignment horizontal="right" wrapText="1"/>
    </xf>
    <xf numFmtId="0" fontId="80" fillId="0" borderId="0" xfId="55" applyFont="1" applyBorder="1" applyAlignment="1">
      <alignment horizontal="center" vertical="center" wrapText="1"/>
      <protection/>
    </xf>
    <xf numFmtId="0" fontId="75" fillId="0" borderId="0" xfId="55" applyFont="1" applyAlignment="1">
      <alignment horizontal="left"/>
      <protection/>
    </xf>
    <xf numFmtId="199" fontId="72" fillId="0" borderId="0" xfId="56" applyNumberFormat="1" applyFont="1" applyAlignment="1">
      <alignment horizontal="center"/>
      <protection/>
    </xf>
    <xf numFmtId="0" fontId="80" fillId="0" borderId="0" xfId="56" applyFont="1" applyFill="1" applyBorder="1" applyAlignment="1">
      <alignment horizontal="center" vertical="center" wrapText="1"/>
      <protection/>
    </xf>
    <xf numFmtId="0" fontId="66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M38"/>
  <sheetViews>
    <sheetView tabSelected="1" zoomScalePageLayoutView="0" workbookViewId="0" topLeftCell="C1">
      <selection activeCell="Q7" sqref="Q7"/>
    </sheetView>
  </sheetViews>
  <sheetFormatPr defaultColWidth="9.140625" defaultRowHeight="12.75"/>
  <cols>
    <col min="1" max="1" width="24.421875" style="2" customWidth="1"/>
    <col min="2" max="2" width="12.7109375" style="10" customWidth="1"/>
    <col min="3" max="3" width="14.7109375" style="5" customWidth="1"/>
    <col min="4" max="4" width="11.7109375" style="10" customWidth="1"/>
    <col min="5" max="5" width="13.28125" style="5" customWidth="1"/>
    <col min="6" max="6" width="11.7109375" style="10" customWidth="1"/>
    <col min="7" max="7" width="13.28125" style="5" customWidth="1"/>
    <col min="8" max="8" width="11.7109375" style="10" customWidth="1"/>
    <col min="9" max="9" width="13.28125" style="5" customWidth="1"/>
    <col min="10" max="10" width="11.7109375" style="10" customWidth="1"/>
    <col min="11" max="11" width="13.28125" style="5" customWidth="1"/>
    <col min="12" max="12" width="11.7109375" style="10" customWidth="1"/>
    <col min="13" max="13" width="13.28125" style="5" customWidth="1"/>
    <col min="14" max="16384" width="9.140625" style="2" customWidth="1"/>
  </cols>
  <sheetData>
    <row r="1" spans="2:13" ht="15.75" customHeight="1">
      <c r="B1" s="3"/>
      <c r="C1" s="4"/>
      <c r="D1" s="3"/>
      <c r="E1" s="4"/>
      <c r="F1" s="3"/>
      <c r="G1" s="4"/>
      <c r="H1" s="3"/>
      <c r="I1" s="5" t="s">
        <v>35</v>
      </c>
      <c r="J1" s="88" t="s">
        <v>90</v>
      </c>
      <c r="K1" s="88"/>
      <c r="L1" s="88"/>
      <c r="M1" s="88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89"/>
      <c r="J2" s="89"/>
      <c r="K2" s="89"/>
      <c r="L2" s="89"/>
      <c r="M2" s="89"/>
    </row>
    <row r="3" spans="1:13" ht="24" customHeight="1">
      <c r="A3" s="90" t="s">
        <v>94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22.5" customHeight="1">
      <c r="A4" s="82" t="s">
        <v>0</v>
      </c>
      <c r="B4" s="82" t="s">
        <v>1</v>
      </c>
      <c r="C4" s="82"/>
      <c r="D4" s="82" t="s">
        <v>2</v>
      </c>
      <c r="E4" s="82"/>
      <c r="F4" s="82"/>
      <c r="G4" s="82"/>
      <c r="H4" s="82"/>
      <c r="I4" s="82"/>
      <c r="J4" s="82"/>
      <c r="K4" s="82"/>
      <c r="L4" s="82"/>
      <c r="M4" s="82"/>
    </row>
    <row r="5" spans="1:13" ht="62.25" customHeight="1">
      <c r="A5" s="82"/>
      <c r="B5" s="91" t="s">
        <v>3</v>
      </c>
      <c r="C5" s="87" t="s">
        <v>30</v>
      </c>
      <c r="D5" s="82" t="s">
        <v>4</v>
      </c>
      <c r="E5" s="82"/>
      <c r="F5" s="82" t="s">
        <v>5</v>
      </c>
      <c r="G5" s="82"/>
      <c r="H5" s="82" t="s">
        <v>6</v>
      </c>
      <c r="I5" s="82"/>
      <c r="J5" s="82" t="s">
        <v>28</v>
      </c>
      <c r="K5" s="82"/>
      <c r="L5" s="82" t="s">
        <v>29</v>
      </c>
      <c r="M5" s="82"/>
    </row>
    <row r="6" spans="1:13" ht="42.75" customHeight="1">
      <c r="A6" s="82"/>
      <c r="B6" s="91"/>
      <c r="C6" s="87"/>
      <c r="D6" s="68" t="s">
        <v>3</v>
      </c>
      <c r="E6" s="77" t="s">
        <v>7</v>
      </c>
      <c r="F6" s="68" t="s">
        <v>3</v>
      </c>
      <c r="G6" s="77" t="s">
        <v>7</v>
      </c>
      <c r="H6" s="68" t="s">
        <v>3</v>
      </c>
      <c r="I6" s="77" t="s">
        <v>7</v>
      </c>
      <c r="J6" s="68" t="s">
        <v>3</v>
      </c>
      <c r="K6" s="77" t="s">
        <v>7</v>
      </c>
      <c r="L6" s="68" t="s">
        <v>3</v>
      </c>
      <c r="M6" s="77" t="s">
        <v>7</v>
      </c>
    </row>
    <row r="7" spans="1:13" s="10" customFormat="1" ht="15.75" customHeight="1">
      <c r="A7" s="68">
        <v>1</v>
      </c>
      <c r="B7" s="68">
        <v>3</v>
      </c>
      <c r="C7" s="68">
        <v>4</v>
      </c>
      <c r="D7" s="68">
        <v>5</v>
      </c>
      <c r="E7" s="68">
        <v>6</v>
      </c>
      <c r="F7" s="68">
        <v>7</v>
      </c>
      <c r="G7" s="68">
        <v>8</v>
      </c>
      <c r="H7" s="68">
        <v>9</v>
      </c>
      <c r="I7" s="68">
        <v>10</v>
      </c>
      <c r="J7" s="68">
        <v>11</v>
      </c>
      <c r="K7" s="68">
        <v>12</v>
      </c>
      <c r="L7" s="68">
        <v>13</v>
      </c>
      <c r="M7" s="68">
        <v>14</v>
      </c>
    </row>
    <row r="8" spans="1:13" ht="15" customHeight="1">
      <c r="A8" s="78" t="s">
        <v>8</v>
      </c>
      <c r="B8" s="71">
        <f>D8+F8+H8+J8+L8</f>
        <v>14053</v>
      </c>
      <c r="C8" s="11">
        <f aca="true" t="shared" si="0" ref="C8:C24">E8+G8+I8+K8+M8</f>
        <v>496112.022</v>
      </c>
      <c r="D8" s="71">
        <v>3475</v>
      </c>
      <c r="E8" s="11">
        <v>41564.148</v>
      </c>
      <c r="F8" s="71">
        <v>2168</v>
      </c>
      <c r="G8" s="11">
        <v>30632.828</v>
      </c>
      <c r="H8" s="71">
        <v>551</v>
      </c>
      <c r="I8" s="11">
        <v>9670.747</v>
      </c>
      <c r="J8" s="71">
        <v>602</v>
      </c>
      <c r="K8" s="11">
        <v>188876.249</v>
      </c>
      <c r="L8" s="71">
        <v>7257</v>
      </c>
      <c r="M8" s="72">
        <v>225368.05</v>
      </c>
    </row>
    <row r="9" spans="1:13" ht="15" customHeight="1">
      <c r="A9" s="78" t="s">
        <v>9</v>
      </c>
      <c r="B9" s="71">
        <f aca="true" t="shared" si="1" ref="B9:B24">D9+F9+H9+J9+L9</f>
        <v>19520</v>
      </c>
      <c r="C9" s="11">
        <f t="shared" si="0"/>
        <v>850795.5959999999</v>
      </c>
      <c r="D9" s="71">
        <v>3392</v>
      </c>
      <c r="E9" s="11">
        <v>48656.236</v>
      </c>
      <c r="F9" s="71">
        <v>2663</v>
      </c>
      <c r="G9" s="11">
        <v>47616.703</v>
      </c>
      <c r="H9" s="71">
        <v>501</v>
      </c>
      <c r="I9" s="11">
        <v>12910.594</v>
      </c>
      <c r="J9" s="71">
        <v>1075</v>
      </c>
      <c r="K9" s="11">
        <v>358614.388</v>
      </c>
      <c r="L9" s="71">
        <v>11889</v>
      </c>
      <c r="M9" s="72">
        <v>382997.675</v>
      </c>
    </row>
    <row r="10" spans="1:13" ht="15" customHeight="1">
      <c r="A10" s="78" t="s">
        <v>10</v>
      </c>
      <c r="B10" s="71">
        <f t="shared" si="1"/>
        <v>35242</v>
      </c>
      <c r="C10" s="11">
        <f t="shared" si="0"/>
        <v>1500291.677</v>
      </c>
      <c r="D10" s="71">
        <v>4980</v>
      </c>
      <c r="E10" s="11">
        <v>62947.54</v>
      </c>
      <c r="F10" s="71">
        <v>3823</v>
      </c>
      <c r="G10" s="11">
        <v>59351.334</v>
      </c>
      <c r="H10" s="71">
        <v>1328</v>
      </c>
      <c r="I10" s="11">
        <v>22482.329</v>
      </c>
      <c r="J10" s="71">
        <v>1852</v>
      </c>
      <c r="K10" s="11">
        <v>609393.583</v>
      </c>
      <c r="L10" s="71">
        <v>23259</v>
      </c>
      <c r="M10" s="72">
        <v>746116.891</v>
      </c>
    </row>
    <row r="11" spans="1:13" ht="15" customHeight="1">
      <c r="A11" s="78" t="s">
        <v>11</v>
      </c>
      <c r="B11" s="71">
        <f t="shared" si="1"/>
        <v>16884</v>
      </c>
      <c r="C11" s="11">
        <f t="shared" si="0"/>
        <v>812681.523</v>
      </c>
      <c r="D11" s="71">
        <v>3110</v>
      </c>
      <c r="E11" s="11">
        <v>59878.131</v>
      </c>
      <c r="F11" s="71">
        <v>2310</v>
      </c>
      <c r="G11" s="11">
        <v>57649.87</v>
      </c>
      <c r="H11" s="71">
        <v>933</v>
      </c>
      <c r="I11" s="11">
        <v>28066.19</v>
      </c>
      <c r="J11" s="71">
        <v>792</v>
      </c>
      <c r="K11" s="11">
        <v>307453.552</v>
      </c>
      <c r="L11" s="71">
        <v>9739</v>
      </c>
      <c r="M11" s="72">
        <v>359633.78</v>
      </c>
    </row>
    <row r="12" spans="1:13" ht="15" customHeight="1">
      <c r="A12" s="78" t="s">
        <v>12</v>
      </c>
      <c r="B12" s="71">
        <f t="shared" si="1"/>
        <v>24563</v>
      </c>
      <c r="C12" s="11">
        <f t="shared" si="0"/>
        <v>1171691.764</v>
      </c>
      <c r="D12" s="71">
        <v>5127</v>
      </c>
      <c r="E12" s="11">
        <v>63782.949</v>
      </c>
      <c r="F12" s="71">
        <v>3872</v>
      </c>
      <c r="G12" s="11">
        <v>57805.456</v>
      </c>
      <c r="H12" s="71">
        <v>960</v>
      </c>
      <c r="I12" s="11">
        <v>17940.681</v>
      </c>
      <c r="J12" s="71">
        <v>1212</v>
      </c>
      <c r="K12" s="11">
        <v>594278.886</v>
      </c>
      <c r="L12" s="71">
        <v>13392</v>
      </c>
      <c r="M12" s="72">
        <v>437883.792</v>
      </c>
    </row>
    <row r="13" spans="1:13" ht="15" customHeight="1">
      <c r="A13" s="78" t="s">
        <v>13</v>
      </c>
      <c r="B13" s="71">
        <f t="shared" si="1"/>
        <v>19438</v>
      </c>
      <c r="C13" s="11">
        <f t="shared" si="0"/>
        <v>739086.76</v>
      </c>
      <c r="D13" s="71">
        <v>3967</v>
      </c>
      <c r="E13" s="11">
        <v>49749.442</v>
      </c>
      <c r="F13" s="71">
        <v>1799</v>
      </c>
      <c r="G13" s="11">
        <v>31436.401</v>
      </c>
      <c r="H13" s="71">
        <v>559</v>
      </c>
      <c r="I13" s="11">
        <v>13214.47</v>
      </c>
      <c r="J13" s="71">
        <v>988</v>
      </c>
      <c r="K13" s="11">
        <v>281948.044</v>
      </c>
      <c r="L13" s="71">
        <v>12125</v>
      </c>
      <c r="M13" s="72">
        <v>362738.403</v>
      </c>
    </row>
    <row r="14" spans="1:13" ht="15" customHeight="1">
      <c r="A14" s="78" t="s">
        <v>14</v>
      </c>
      <c r="B14" s="71">
        <f t="shared" si="1"/>
        <v>13354</v>
      </c>
      <c r="C14" s="11">
        <f t="shared" si="0"/>
        <v>540596.108</v>
      </c>
      <c r="D14" s="71">
        <v>2304</v>
      </c>
      <c r="E14" s="11">
        <v>31310.074</v>
      </c>
      <c r="F14" s="71">
        <v>1616</v>
      </c>
      <c r="G14" s="11">
        <v>25193.06</v>
      </c>
      <c r="H14" s="71">
        <v>375</v>
      </c>
      <c r="I14" s="11">
        <v>9848.534</v>
      </c>
      <c r="J14" s="71">
        <v>694</v>
      </c>
      <c r="K14" s="11">
        <v>213033.143</v>
      </c>
      <c r="L14" s="71">
        <v>8365</v>
      </c>
      <c r="M14" s="72">
        <v>261211.297</v>
      </c>
    </row>
    <row r="15" spans="1:13" ht="15" customHeight="1">
      <c r="A15" s="78" t="s">
        <v>15</v>
      </c>
      <c r="B15" s="71">
        <f t="shared" si="1"/>
        <v>33549</v>
      </c>
      <c r="C15" s="11">
        <f t="shared" si="0"/>
        <v>1234346.07584</v>
      </c>
      <c r="D15" s="71">
        <v>12726</v>
      </c>
      <c r="E15" s="11">
        <v>229770.53984</v>
      </c>
      <c r="F15" s="71">
        <v>4333</v>
      </c>
      <c r="G15" s="11">
        <v>81337.21</v>
      </c>
      <c r="H15" s="71">
        <v>1230</v>
      </c>
      <c r="I15" s="11">
        <v>25067.581</v>
      </c>
      <c r="J15" s="71">
        <v>1224</v>
      </c>
      <c r="K15" s="11">
        <v>440677.826</v>
      </c>
      <c r="L15" s="71">
        <v>14036</v>
      </c>
      <c r="M15" s="72">
        <v>457492.919</v>
      </c>
    </row>
    <row r="16" spans="1:13" ht="15" customHeight="1">
      <c r="A16" s="78" t="s">
        <v>16</v>
      </c>
      <c r="B16" s="71">
        <f t="shared" si="1"/>
        <v>15978</v>
      </c>
      <c r="C16" s="11">
        <f t="shared" si="0"/>
        <v>575785.9569999999</v>
      </c>
      <c r="D16" s="71">
        <v>2710</v>
      </c>
      <c r="E16" s="11">
        <v>29196.419</v>
      </c>
      <c r="F16" s="71">
        <v>2026</v>
      </c>
      <c r="G16" s="11">
        <v>31820.265</v>
      </c>
      <c r="H16" s="71">
        <v>506</v>
      </c>
      <c r="I16" s="11">
        <v>7872.668</v>
      </c>
      <c r="J16" s="71">
        <v>941</v>
      </c>
      <c r="K16" s="11">
        <v>230724.056</v>
      </c>
      <c r="L16" s="71">
        <v>9795</v>
      </c>
      <c r="M16" s="72">
        <v>276172.549</v>
      </c>
    </row>
    <row r="17" spans="1:13" ht="15" customHeight="1">
      <c r="A17" s="78" t="s">
        <v>17</v>
      </c>
      <c r="B17" s="71">
        <f t="shared" si="1"/>
        <v>14270</v>
      </c>
      <c r="C17" s="11">
        <f t="shared" si="0"/>
        <v>548803.8200000001</v>
      </c>
      <c r="D17" s="71">
        <v>3374</v>
      </c>
      <c r="E17" s="11">
        <v>42502.912</v>
      </c>
      <c r="F17" s="71">
        <v>2330</v>
      </c>
      <c r="G17" s="11">
        <v>30899.162</v>
      </c>
      <c r="H17" s="71">
        <v>695</v>
      </c>
      <c r="I17" s="11">
        <v>10325.037</v>
      </c>
      <c r="J17" s="71">
        <v>644</v>
      </c>
      <c r="K17" s="11">
        <v>227780.583</v>
      </c>
      <c r="L17" s="71">
        <v>7227</v>
      </c>
      <c r="M17" s="72">
        <v>237296.126</v>
      </c>
    </row>
    <row r="18" spans="1:13" ht="15" customHeight="1">
      <c r="A18" s="78" t="s">
        <v>18</v>
      </c>
      <c r="B18" s="71">
        <f t="shared" si="1"/>
        <v>19415</v>
      </c>
      <c r="C18" s="11">
        <f t="shared" si="0"/>
        <v>975672.641</v>
      </c>
      <c r="D18" s="71">
        <v>3929</v>
      </c>
      <c r="E18" s="11">
        <v>89870.636</v>
      </c>
      <c r="F18" s="71">
        <v>2273</v>
      </c>
      <c r="G18" s="11">
        <v>76404.463</v>
      </c>
      <c r="H18" s="71">
        <v>1583</v>
      </c>
      <c r="I18" s="11">
        <v>48344.701</v>
      </c>
      <c r="J18" s="71">
        <v>926</v>
      </c>
      <c r="K18" s="11">
        <v>368341.471</v>
      </c>
      <c r="L18" s="71">
        <v>10704</v>
      </c>
      <c r="M18" s="72">
        <v>392711.37</v>
      </c>
    </row>
    <row r="19" spans="1:13" ht="15" customHeight="1">
      <c r="A19" s="78" t="s">
        <v>19</v>
      </c>
      <c r="B19" s="71">
        <f t="shared" si="1"/>
        <v>13434</v>
      </c>
      <c r="C19" s="11">
        <f t="shared" si="0"/>
        <v>529048.083</v>
      </c>
      <c r="D19" s="71">
        <v>3052</v>
      </c>
      <c r="E19" s="11">
        <v>45510.139</v>
      </c>
      <c r="F19" s="71">
        <v>2073</v>
      </c>
      <c r="G19" s="11">
        <v>37491.712</v>
      </c>
      <c r="H19" s="71">
        <v>581</v>
      </c>
      <c r="I19" s="11">
        <v>14240.51</v>
      </c>
      <c r="J19" s="71">
        <v>592</v>
      </c>
      <c r="K19" s="11">
        <v>195582.243</v>
      </c>
      <c r="L19" s="71">
        <v>7136</v>
      </c>
      <c r="M19" s="72">
        <v>236223.479</v>
      </c>
    </row>
    <row r="20" spans="1:13" ht="15" customHeight="1">
      <c r="A20" s="78" t="s">
        <v>20</v>
      </c>
      <c r="B20" s="71">
        <f t="shared" si="1"/>
        <v>8883</v>
      </c>
      <c r="C20" s="11">
        <f t="shared" si="0"/>
        <v>308202.922</v>
      </c>
      <c r="D20" s="71">
        <v>2383</v>
      </c>
      <c r="E20" s="11">
        <v>23770.895</v>
      </c>
      <c r="F20" s="71">
        <v>1257</v>
      </c>
      <c r="G20" s="11">
        <v>15205.114</v>
      </c>
      <c r="H20" s="71">
        <v>548</v>
      </c>
      <c r="I20" s="11">
        <v>8232.785</v>
      </c>
      <c r="J20" s="71">
        <v>391</v>
      </c>
      <c r="K20" s="11">
        <v>124449.359</v>
      </c>
      <c r="L20" s="71">
        <v>4304</v>
      </c>
      <c r="M20" s="72">
        <v>136544.769</v>
      </c>
    </row>
    <row r="21" spans="1:13" ht="15" customHeight="1">
      <c r="A21" s="70" t="s">
        <v>95</v>
      </c>
      <c r="B21" s="71">
        <f t="shared" si="1"/>
        <v>30385</v>
      </c>
      <c r="C21" s="11">
        <f t="shared" si="0"/>
        <v>1047897.933</v>
      </c>
      <c r="D21" s="71">
        <v>6572</v>
      </c>
      <c r="E21" s="11">
        <v>75092.148</v>
      </c>
      <c r="F21" s="71">
        <v>2885</v>
      </c>
      <c r="G21" s="11">
        <v>44982.879</v>
      </c>
      <c r="H21" s="71">
        <v>528</v>
      </c>
      <c r="I21" s="11">
        <v>11364.402</v>
      </c>
      <c r="J21" s="71">
        <v>1529</v>
      </c>
      <c r="K21" s="11">
        <v>389039.517</v>
      </c>
      <c r="L21" s="71">
        <v>18871</v>
      </c>
      <c r="M21" s="72">
        <v>527418.987</v>
      </c>
    </row>
    <row r="22" spans="1:13" ht="15" customHeight="1">
      <c r="A22" s="70" t="s">
        <v>21</v>
      </c>
      <c r="B22" s="71">
        <f t="shared" si="1"/>
        <v>33140</v>
      </c>
      <c r="C22" s="11">
        <f t="shared" si="0"/>
        <v>2233453.574</v>
      </c>
      <c r="D22" s="71">
        <v>6178</v>
      </c>
      <c r="E22" s="11">
        <v>132634.904</v>
      </c>
      <c r="F22" s="71">
        <v>2757</v>
      </c>
      <c r="G22" s="11">
        <v>67599.632</v>
      </c>
      <c r="H22" s="71">
        <v>1485</v>
      </c>
      <c r="I22" s="11">
        <v>52496.904</v>
      </c>
      <c r="J22" s="71">
        <v>2133</v>
      </c>
      <c r="K22" s="11">
        <v>1025560.605</v>
      </c>
      <c r="L22" s="71">
        <v>20587</v>
      </c>
      <c r="M22" s="72">
        <v>955161.529</v>
      </c>
    </row>
    <row r="23" spans="1:13" ht="15" customHeight="1">
      <c r="A23" s="70" t="s">
        <v>96</v>
      </c>
      <c r="B23" s="71">
        <f t="shared" si="1"/>
        <v>27351</v>
      </c>
      <c r="C23" s="11">
        <f t="shared" si="0"/>
        <v>1842531.148</v>
      </c>
      <c r="D23" s="71">
        <v>3770</v>
      </c>
      <c r="E23" s="11">
        <v>77335.22</v>
      </c>
      <c r="F23" s="71">
        <v>2208</v>
      </c>
      <c r="G23" s="11">
        <v>52743.938</v>
      </c>
      <c r="H23" s="71">
        <v>946</v>
      </c>
      <c r="I23" s="11">
        <v>39031.629</v>
      </c>
      <c r="J23" s="71">
        <v>1718</v>
      </c>
      <c r="K23" s="11">
        <v>827795.16</v>
      </c>
      <c r="L23" s="71">
        <v>18709</v>
      </c>
      <c r="M23" s="72">
        <v>845625.201</v>
      </c>
    </row>
    <row r="24" spans="1:13" ht="15" customHeight="1">
      <c r="A24" s="70" t="s">
        <v>97</v>
      </c>
      <c r="B24" s="71">
        <f t="shared" si="1"/>
        <v>19001</v>
      </c>
      <c r="C24" s="11">
        <f t="shared" si="0"/>
        <v>801117.452</v>
      </c>
      <c r="D24" s="71">
        <v>3661</v>
      </c>
      <c r="E24" s="11">
        <v>49679.272</v>
      </c>
      <c r="F24" s="71">
        <v>1596</v>
      </c>
      <c r="G24" s="11">
        <v>28138.785</v>
      </c>
      <c r="H24" s="71">
        <v>482</v>
      </c>
      <c r="I24" s="11">
        <v>11363.272</v>
      </c>
      <c r="J24" s="71">
        <v>1088</v>
      </c>
      <c r="K24" s="11">
        <v>323288.674</v>
      </c>
      <c r="L24" s="71">
        <v>12174</v>
      </c>
      <c r="M24" s="72">
        <v>388647.449</v>
      </c>
    </row>
    <row r="25" spans="1:13" s="12" customFormat="1" ht="15" customHeight="1">
      <c r="A25" s="79" t="s">
        <v>22</v>
      </c>
      <c r="B25" s="74">
        <f>SUM(B8:B24)</f>
        <v>358460</v>
      </c>
      <c r="C25" s="75">
        <f>SUM(C8:C24)</f>
        <v>16208115.055840002</v>
      </c>
      <c r="D25" s="74">
        <f aca="true" t="shared" si="2" ref="D25:M25">SUM(D8:D24)</f>
        <v>74710</v>
      </c>
      <c r="E25" s="75">
        <f t="shared" si="2"/>
        <v>1153251.6048400002</v>
      </c>
      <c r="F25" s="74">
        <f t="shared" si="2"/>
        <v>41989</v>
      </c>
      <c r="G25" s="75">
        <f t="shared" si="2"/>
        <v>776308.812</v>
      </c>
      <c r="H25" s="74">
        <f t="shared" si="2"/>
        <v>13791</v>
      </c>
      <c r="I25" s="75">
        <f t="shared" si="2"/>
        <v>342473.03400000004</v>
      </c>
      <c r="J25" s="74">
        <f t="shared" si="2"/>
        <v>18401</v>
      </c>
      <c r="K25" s="75">
        <f t="shared" si="2"/>
        <v>6706837.338999999</v>
      </c>
      <c r="L25" s="74">
        <f t="shared" si="2"/>
        <v>209569</v>
      </c>
      <c r="M25" s="75">
        <f t="shared" si="2"/>
        <v>7229244.266000001</v>
      </c>
    </row>
    <row r="26" spans="1:13" s="12" customFormat="1" ht="15" customHeight="1">
      <c r="A26" s="13"/>
      <c r="B26" s="80"/>
      <c r="C26" s="15"/>
      <c r="D26" s="16"/>
      <c r="E26" s="15" t="s">
        <v>33</v>
      </c>
      <c r="F26" s="16"/>
      <c r="G26" s="15"/>
      <c r="H26" s="16"/>
      <c r="I26" s="15"/>
      <c r="J26" s="16"/>
      <c r="K26" s="15"/>
      <c r="L26" s="16"/>
      <c r="M26" s="15"/>
    </row>
    <row r="27" spans="1:13" ht="12.75">
      <c r="A27" s="84" t="s">
        <v>33</v>
      </c>
      <c r="B27" s="85"/>
      <c r="C27" s="85"/>
      <c r="D27" s="85"/>
      <c r="E27" s="85"/>
      <c r="F27" s="85"/>
      <c r="G27" s="85"/>
      <c r="H27" s="85"/>
      <c r="I27" s="85"/>
      <c r="J27" s="17"/>
      <c r="K27" s="18"/>
      <c r="L27" s="17"/>
      <c r="M27" s="18"/>
    </row>
    <row r="28" spans="1:13" s="21" customFormat="1" ht="12.75">
      <c r="A28" s="92" t="s">
        <v>36</v>
      </c>
      <c r="B28" s="93"/>
      <c r="C28" s="93"/>
      <c r="D28" s="93"/>
      <c r="E28" s="93"/>
      <c r="F28" s="93"/>
      <c r="G28" s="93"/>
      <c r="H28" s="93"/>
      <c r="I28" s="93"/>
      <c r="J28" s="19"/>
      <c r="K28" s="20"/>
      <c r="L28" s="19"/>
      <c r="M28" s="20"/>
    </row>
    <row r="29" spans="1:13" s="21" customFormat="1" ht="12.75">
      <c r="A29" s="22" t="s">
        <v>34</v>
      </c>
      <c r="B29" s="23"/>
      <c r="C29" s="24"/>
      <c r="D29" s="23"/>
      <c r="E29" s="24"/>
      <c r="F29" s="23"/>
      <c r="G29" s="24"/>
      <c r="H29" s="23"/>
      <c r="I29" s="24"/>
      <c r="J29" s="19"/>
      <c r="K29" s="20" t="s">
        <v>33</v>
      </c>
      <c r="L29" s="19" t="s">
        <v>33</v>
      </c>
      <c r="M29" s="20" t="s">
        <v>33</v>
      </c>
    </row>
    <row r="30" spans="1:13" ht="12.75">
      <c r="A30" s="25" t="s">
        <v>33</v>
      </c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25"/>
      <c r="C31" s="4"/>
      <c r="D31" s="3"/>
      <c r="E31" s="4"/>
      <c r="F31" s="3"/>
      <c r="G31" s="4"/>
      <c r="H31" s="3"/>
      <c r="I31" s="4"/>
      <c r="J31" s="3"/>
      <c r="L31" s="3"/>
      <c r="M31" s="4"/>
    </row>
    <row r="32" spans="1:13" ht="15.75">
      <c r="A32" s="26"/>
      <c r="B32" s="86"/>
      <c r="C32" s="86"/>
      <c r="D32" s="86"/>
      <c r="E32" s="83"/>
      <c r="F32" s="83"/>
      <c r="G32" s="4"/>
      <c r="I32" s="4"/>
      <c r="J32" s="27"/>
      <c r="K32" s="28"/>
      <c r="L32" s="3"/>
      <c r="M32" s="4"/>
    </row>
    <row r="33" spans="1:6" ht="15.75">
      <c r="A33" s="29"/>
      <c r="B33" s="81"/>
      <c r="C33" s="81"/>
      <c r="D33" s="81"/>
      <c r="E33" s="30"/>
      <c r="F33" s="31"/>
    </row>
    <row r="34" spans="1:8" ht="30" customHeight="1">
      <c r="A34" s="32"/>
      <c r="B34" s="86"/>
      <c r="C34" s="86"/>
      <c r="D34" s="86"/>
      <c r="E34" s="83"/>
      <c r="F34" s="83"/>
      <c r="H34" s="10" t="s">
        <v>33</v>
      </c>
    </row>
    <row r="35" spans="1:5" ht="12.75">
      <c r="A35" s="33"/>
      <c r="B35" s="81"/>
      <c r="C35" s="81"/>
      <c r="D35" s="81"/>
      <c r="E35" s="34"/>
    </row>
    <row r="36" spans="1:13" ht="12.75">
      <c r="A36" s="33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8" ht="12.75">
      <c r="D38" s="5"/>
    </row>
  </sheetData>
  <sheetProtection/>
  <mergeCells count="21">
    <mergeCell ref="A28:I28"/>
    <mergeCell ref="J1:M1"/>
    <mergeCell ref="I2:M2"/>
    <mergeCell ref="A3:M3"/>
    <mergeCell ref="A4:A6"/>
    <mergeCell ref="B4:C4"/>
    <mergeCell ref="D4:M4"/>
    <mergeCell ref="J5:K5"/>
    <mergeCell ref="L5:M5"/>
    <mergeCell ref="B5:B6"/>
    <mergeCell ref="D5:E5"/>
    <mergeCell ref="B35:D35"/>
    <mergeCell ref="H5:I5"/>
    <mergeCell ref="F5:G5"/>
    <mergeCell ref="E32:F32"/>
    <mergeCell ref="A27:I27"/>
    <mergeCell ref="B34:D34"/>
    <mergeCell ref="B32:D32"/>
    <mergeCell ref="C5:C6"/>
    <mergeCell ref="E34:F34"/>
    <mergeCell ref="B33:D33"/>
  </mergeCells>
  <printOptions/>
  <pageMargins left="0.5905511811023623" right="0.3937007874015748" top="0.7874015748031497" bottom="0.7874015748031497" header="0.31496062992125984" footer="0.31496062992125984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8"/>
  <sheetViews>
    <sheetView zoomScalePageLayoutView="0" workbookViewId="0" topLeftCell="A10">
      <selection activeCell="E34" sqref="E34:F34"/>
    </sheetView>
  </sheetViews>
  <sheetFormatPr defaultColWidth="11.421875" defaultRowHeight="12.75"/>
  <cols>
    <col min="1" max="1" width="25.7109375" style="2" customWidth="1"/>
    <col min="2" max="2" width="12.7109375" style="10" customWidth="1"/>
    <col min="3" max="3" width="16.7109375" style="5" customWidth="1"/>
    <col min="4" max="4" width="12.7109375" style="10" customWidth="1"/>
    <col min="5" max="5" width="13.140625" style="5" customWidth="1"/>
    <col min="6" max="6" width="12.7109375" style="10" customWidth="1"/>
    <col min="7" max="7" width="14.00390625" style="5" customWidth="1"/>
    <col min="8" max="8" width="12.7109375" style="10" customWidth="1"/>
    <col min="9" max="9" width="13.57421875" style="5" customWidth="1"/>
    <col min="10" max="10" width="12.7109375" style="10" customWidth="1"/>
    <col min="11" max="11" width="14.57421875" style="5" customWidth="1"/>
    <col min="12" max="12" width="12.7109375" style="10" customWidth="1"/>
    <col min="13" max="13" width="14.57421875" style="5" customWidth="1"/>
    <col min="14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35</v>
      </c>
      <c r="J1" s="94" t="s">
        <v>87</v>
      </c>
      <c r="K1" s="94"/>
      <c r="L1" s="94"/>
      <c r="M1" s="94"/>
      <c r="N1" s="6"/>
      <c r="O1" s="6"/>
      <c r="P1" s="6"/>
      <c r="Q1" s="6"/>
    </row>
    <row r="2" spans="1:13" ht="14.25" customHeight="1">
      <c r="A2" s="35"/>
      <c r="B2" s="8"/>
      <c r="C2" s="9"/>
      <c r="D2" s="8"/>
      <c r="E2" s="9"/>
      <c r="F2" s="8"/>
      <c r="G2" s="9"/>
      <c r="H2" s="3"/>
      <c r="I2" s="89"/>
      <c r="J2" s="89"/>
      <c r="K2" s="89"/>
      <c r="L2" s="89"/>
      <c r="M2" s="89"/>
    </row>
    <row r="3" spans="1:13" ht="42" customHeight="1">
      <c r="A3" s="95" t="s">
        <v>93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3.5" customHeight="1">
      <c r="A4" s="82" t="s">
        <v>24</v>
      </c>
      <c r="B4" s="82" t="s">
        <v>25</v>
      </c>
      <c r="C4" s="82"/>
      <c r="D4" s="82" t="s">
        <v>27</v>
      </c>
      <c r="E4" s="82"/>
      <c r="F4" s="82"/>
      <c r="G4" s="82"/>
      <c r="H4" s="82"/>
      <c r="I4" s="82"/>
      <c r="J4" s="82"/>
      <c r="K4" s="82"/>
      <c r="L4" s="82"/>
      <c r="M4" s="82"/>
    </row>
    <row r="5" spans="1:13" ht="66" customHeight="1">
      <c r="A5" s="82"/>
      <c r="B5" s="91" t="s">
        <v>37</v>
      </c>
      <c r="C5" s="82" t="s">
        <v>54</v>
      </c>
      <c r="D5" s="82" t="s">
        <v>56</v>
      </c>
      <c r="E5" s="82"/>
      <c r="F5" s="82" t="s">
        <v>57</v>
      </c>
      <c r="G5" s="82"/>
      <c r="H5" s="82" t="s">
        <v>58</v>
      </c>
      <c r="I5" s="82"/>
      <c r="J5" s="82" t="s">
        <v>53</v>
      </c>
      <c r="K5" s="82"/>
      <c r="L5" s="82" t="s">
        <v>31</v>
      </c>
      <c r="M5" s="82"/>
    </row>
    <row r="6" spans="1:13" ht="42.75" customHeight="1">
      <c r="A6" s="82"/>
      <c r="B6" s="91"/>
      <c r="C6" s="82"/>
      <c r="D6" s="68" t="s">
        <v>26</v>
      </c>
      <c r="E6" s="69" t="s">
        <v>32</v>
      </c>
      <c r="F6" s="68" t="s">
        <v>26</v>
      </c>
      <c r="G6" s="69" t="s">
        <v>32</v>
      </c>
      <c r="H6" s="68" t="s">
        <v>26</v>
      </c>
      <c r="I6" s="69" t="s">
        <v>32</v>
      </c>
      <c r="J6" s="68" t="s">
        <v>26</v>
      </c>
      <c r="K6" s="69" t="s">
        <v>32</v>
      </c>
      <c r="L6" s="68" t="s">
        <v>26</v>
      </c>
      <c r="M6" s="69" t="s">
        <v>32</v>
      </c>
    </row>
    <row r="7" spans="1:13" s="10" customFormat="1" ht="15.75" customHeight="1">
      <c r="A7" s="68">
        <v>1</v>
      </c>
      <c r="B7" s="68">
        <v>3</v>
      </c>
      <c r="C7" s="68">
        <v>4</v>
      </c>
      <c r="D7" s="68">
        <v>5</v>
      </c>
      <c r="E7" s="68">
        <v>6</v>
      </c>
      <c r="F7" s="68">
        <v>7</v>
      </c>
      <c r="G7" s="68">
        <v>8</v>
      </c>
      <c r="H7" s="68">
        <v>9</v>
      </c>
      <c r="I7" s="68">
        <v>10</v>
      </c>
      <c r="J7" s="68">
        <v>11</v>
      </c>
      <c r="K7" s="68">
        <v>12</v>
      </c>
      <c r="L7" s="68">
        <v>13</v>
      </c>
      <c r="M7" s="68">
        <v>14</v>
      </c>
    </row>
    <row r="8" spans="1:13" ht="15" customHeight="1">
      <c r="A8" s="70" t="s">
        <v>38</v>
      </c>
      <c r="B8" s="71">
        <f aca="true" t="shared" si="0" ref="B8:B24">D8+F8+H8+J8+L8</f>
        <v>14053</v>
      </c>
      <c r="C8" s="11">
        <f aca="true" t="shared" si="1" ref="C8:C24">E8+G8+I8+K8+M8</f>
        <v>496112.022</v>
      </c>
      <c r="D8" s="71">
        <v>3475</v>
      </c>
      <c r="E8" s="11">
        <v>41564.148</v>
      </c>
      <c r="F8" s="71">
        <v>2168</v>
      </c>
      <c r="G8" s="11">
        <v>30632.828</v>
      </c>
      <c r="H8" s="71">
        <v>551</v>
      </c>
      <c r="I8" s="11">
        <v>9670.747</v>
      </c>
      <c r="J8" s="71">
        <v>602</v>
      </c>
      <c r="K8" s="11">
        <v>188876.249</v>
      </c>
      <c r="L8" s="71">
        <v>7257</v>
      </c>
      <c r="M8" s="72">
        <v>225368.05</v>
      </c>
    </row>
    <row r="9" spans="1:13" ht="15" customHeight="1">
      <c r="A9" s="70" t="s">
        <v>39</v>
      </c>
      <c r="B9" s="71">
        <f t="shared" si="0"/>
        <v>19520</v>
      </c>
      <c r="C9" s="11">
        <f t="shared" si="1"/>
        <v>850795.5959999999</v>
      </c>
      <c r="D9" s="71">
        <v>3392</v>
      </c>
      <c r="E9" s="11">
        <v>48656.236</v>
      </c>
      <c r="F9" s="71">
        <v>2663</v>
      </c>
      <c r="G9" s="11">
        <v>47616.703</v>
      </c>
      <c r="H9" s="71">
        <v>501</v>
      </c>
      <c r="I9" s="11">
        <v>12910.594</v>
      </c>
      <c r="J9" s="71">
        <v>1075</v>
      </c>
      <c r="K9" s="11">
        <v>358614.388</v>
      </c>
      <c r="L9" s="71">
        <v>11889</v>
      </c>
      <c r="M9" s="72">
        <v>382997.675</v>
      </c>
    </row>
    <row r="10" spans="1:13" ht="15" customHeight="1">
      <c r="A10" s="70" t="s">
        <v>40</v>
      </c>
      <c r="B10" s="71">
        <f t="shared" si="0"/>
        <v>35242</v>
      </c>
      <c r="C10" s="11">
        <f t="shared" si="1"/>
        <v>1500291.677</v>
      </c>
      <c r="D10" s="71">
        <v>4980</v>
      </c>
      <c r="E10" s="11">
        <v>62947.54</v>
      </c>
      <c r="F10" s="71">
        <v>3823</v>
      </c>
      <c r="G10" s="11">
        <v>59351.334</v>
      </c>
      <c r="H10" s="71">
        <v>1328</v>
      </c>
      <c r="I10" s="11">
        <v>22482.329</v>
      </c>
      <c r="J10" s="71">
        <v>1852</v>
      </c>
      <c r="K10" s="11">
        <v>609393.583</v>
      </c>
      <c r="L10" s="71">
        <v>23259</v>
      </c>
      <c r="M10" s="72">
        <v>746116.891</v>
      </c>
    </row>
    <row r="11" spans="1:13" ht="15" customHeight="1">
      <c r="A11" s="70" t="s">
        <v>41</v>
      </c>
      <c r="B11" s="71">
        <f t="shared" si="0"/>
        <v>16884</v>
      </c>
      <c r="C11" s="11">
        <f t="shared" si="1"/>
        <v>812681.523</v>
      </c>
      <c r="D11" s="71">
        <v>3110</v>
      </c>
      <c r="E11" s="11">
        <v>59878.131</v>
      </c>
      <c r="F11" s="71">
        <v>2310</v>
      </c>
      <c r="G11" s="11">
        <v>57649.87</v>
      </c>
      <c r="H11" s="71">
        <v>933</v>
      </c>
      <c r="I11" s="11">
        <v>28066.19</v>
      </c>
      <c r="J11" s="71">
        <v>792</v>
      </c>
      <c r="K11" s="11">
        <v>307453.552</v>
      </c>
      <c r="L11" s="71">
        <v>9739</v>
      </c>
      <c r="M11" s="72">
        <v>359633.78</v>
      </c>
    </row>
    <row r="12" spans="1:13" ht="15" customHeight="1">
      <c r="A12" s="70" t="s">
        <v>42</v>
      </c>
      <c r="B12" s="71">
        <f t="shared" si="0"/>
        <v>24563</v>
      </c>
      <c r="C12" s="11">
        <f t="shared" si="1"/>
        <v>1171691.764</v>
      </c>
      <c r="D12" s="71">
        <v>5127</v>
      </c>
      <c r="E12" s="11">
        <v>63782.949</v>
      </c>
      <c r="F12" s="71">
        <v>3872</v>
      </c>
      <c r="G12" s="11">
        <v>57805.456</v>
      </c>
      <c r="H12" s="71">
        <v>960</v>
      </c>
      <c r="I12" s="11">
        <v>17940.681</v>
      </c>
      <c r="J12" s="71">
        <v>1212</v>
      </c>
      <c r="K12" s="11">
        <v>594278.886</v>
      </c>
      <c r="L12" s="71">
        <v>13392</v>
      </c>
      <c r="M12" s="72">
        <v>437883.792</v>
      </c>
    </row>
    <row r="13" spans="1:13" ht="15" customHeight="1">
      <c r="A13" s="70" t="s">
        <v>43</v>
      </c>
      <c r="B13" s="71">
        <f t="shared" si="0"/>
        <v>19438</v>
      </c>
      <c r="C13" s="11">
        <f t="shared" si="1"/>
        <v>739086.76</v>
      </c>
      <c r="D13" s="71">
        <v>3967</v>
      </c>
      <c r="E13" s="11">
        <v>49749.442</v>
      </c>
      <c r="F13" s="71">
        <v>1799</v>
      </c>
      <c r="G13" s="11">
        <v>31436.401</v>
      </c>
      <c r="H13" s="71">
        <v>559</v>
      </c>
      <c r="I13" s="11">
        <v>13214.47</v>
      </c>
      <c r="J13" s="71">
        <v>988</v>
      </c>
      <c r="K13" s="11">
        <v>281948.044</v>
      </c>
      <c r="L13" s="71">
        <v>12125</v>
      </c>
      <c r="M13" s="72">
        <v>362738.403</v>
      </c>
    </row>
    <row r="14" spans="1:13" ht="15" customHeight="1">
      <c r="A14" s="70" t="s">
        <v>44</v>
      </c>
      <c r="B14" s="71">
        <f t="shared" si="0"/>
        <v>13354</v>
      </c>
      <c r="C14" s="11">
        <f t="shared" si="1"/>
        <v>540596.108</v>
      </c>
      <c r="D14" s="71">
        <v>2304</v>
      </c>
      <c r="E14" s="11">
        <v>31310.074</v>
      </c>
      <c r="F14" s="71">
        <v>1616</v>
      </c>
      <c r="G14" s="11">
        <v>25193.06</v>
      </c>
      <c r="H14" s="71">
        <v>375</v>
      </c>
      <c r="I14" s="11">
        <v>9848.534</v>
      </c>
      <c r="J14" s="71">
        <v>694</v>
      </c>
      <c r="K14" s="11">
        <v>213033.143</v>
      </c>
      <c r="L14" s="71">
        <v>8365</v>
      </c>
      <c r="M14" s="72">
        <v>261211.297</v>
      </c>
    </row>
    <row r="15" spans="1:13" ht="15" customHeight="1">
      <c r="A15" s="70" t="s">
        <v>45</v>
      </c>
      <c r="B15" s="71">
        <f t="shared" si="0"/>
        <v>33549</v>
      </c>
      <c r="C15" s="11">
        <f t="shared" si="1"/>
        <v>1234346.07584</v>
      </c>
      <c r="D15" s="71">
        <v>12726</v>
      </c>
      <c r="E15" s="11">
        <v>229770.53984</v>
      </c>
      <c r="F15" s="71">
        <v>4333</v>
      </c>
      <c r="G15" s="11">
        <v>81337.21</v>
      </c>
      <c r="H15" s="71">
        <v>1230</v>
      </c>
      <c r="I15" s="11">
        <v>25067.581</v>
      </c>
      <c r="J15" s="71">
        <v>1224</v>
      </c>
      <c r="K15" s="11">
        <v>440677.826</v>
      </c>
      <c r="L15" s="71">
        <v>14036</v>
      </c>
      <c r="M15" s="72">
        <v>457492.919</v>
      </c>
    </row>
    <row r="16" spans="1:13" ht="15" customHeight="1">
      <c r="A16" s="70" t="s">
        <v>46</v>
      </c>
      <c r="B16" s="71">
        <f t="shared" si="0"/>
        <v>15978</v>
      </c>
      <c r="C16" s="11">
        <f t="shared" si="1"/>
        <v>575785.9569999999</v>
      </c>
      <c r="D16" s="71">
        <v>2710</v>
      </c>
      <c r="E16" s="11">
        <v>29196.419</v>
      </c>
      <c r="F16" s="71">
        <v>2026</v>
      </c>
      <c r="G16" s="11">
        <v>31820.265</v>
      </c>
      <c r="H16" s="71">
        <v>506</v>
      </c>
      <c r="I16" s="11">
        <v>7872.668</v>
      </c>
      <c r="J16" s="71">
        <v>941</v>
      </c>
      <c r="K16" s="11">
        <v>230724.056</v>
      </c>
      <c r="L16" s="71">
        <v>9795</v>
      </c>
      <c r="M16" s="72">
        <v>276172.549</v>
      </c>
    </row>
    <row r="17" spans="1:13" ht="15" customHeight="1">
      <c r="A17" s="70" t="s">
        <v>47</v>
      </c>
      <c r="B17" s="71">
        <f t="shared" si="0"/>
        <v>14270</v>
      </c>
      <c r="C17" s="11">
        <f t="shared" si="1"/>
        <v>548803.8200000001</v>
      </c>
      <c r="D17" s="71">
        <v>3374</v>
      </c>
      <c r="E17" s="11">
        <v>42502.912</v>
      </c>
      <c r="F17" s="71">
        <v>2330</v>
      </c>
      <c r="G17" s="11">
        <v>30899.162</v>
      </c>
      <c r="H17" s="71">
        <v>695</v>
      </c>
      <c r="I17" s="11">
        <v>10325.037</v>
      </c>
      <c r="J17" s="71">
        <v>644</v>
      </c>
      <c r="K17" s="11">
        <v>227780.583</v>
      </c>
      <c r="L17" s="71">
        <v>7227</v>
      </c>
      <c r="M17" s="72">
        <v>237296.126</v>
      </c>
    </row>
    <row r="18" spans="1:13" ht="15" customHeight="1">
      <c r="A18" s="70" t="s">
        <v>48</v>
      </c>
      <c r="B18" s="71">
        <f t="shared" si="0"/>
        <v>19415</v>
      </c>
      <c r="C18" s="11">
        <f t="shared" si="1"/>
        <v>975672.641</v>
      </c>
      <c r="D18" s="71">
        <v>3929</v>
      </c>
      <c r="E18" s="11">
        <v>89870.636</v>
      </c>
      <c r="F18" s="71">
        <v>2273</v>
      </c>
      <c r="G18" s="11">
        <v>76404.463</v>
      </c>
      <c r="H18" s="71">
        <v>1583</v>
      </c>
      <c r="I18" s="11">
        <v>48344.701</v>
      </c>
      <c r="J18" s="71">
        <v>926</v>
      </c>
      <c r="K18" s="11">
        <v>368341.471</v>
      </c>
      <c r="L18" s="71">
        <v>10704</v>
      </c>
      <c r="M18" s="72">
        <v>392711.37</v>
      </c>
    </row>
    <row r="19" spans="1:13" ht="15" customHeight="1">
      <c r="A19" s="70" t="s">
        <v>49</v>
      </c>
      <c r="B19" s="71">
        <f t="shared" si="0"/>
        <v>13434</v>
      </c>
      <c r="C19" s="11">
        <f t="shared" si="1"/>
        <v>529048.083</v>
      </c>
      <c r="D19" s="71">
        <v>3052</v>
      </c>
      <c r="E19" s="11">
        <v>45510.139</v>
      </c>
      <c r="F19" s="71">
        <v>2073</v>
      </c>
      <c r="G19" s="11">
        <v>37491.712</v>
      </c>
      <c r="H19" s="71">
        <v>581</v>
      </c>
      <c r="I19" s="11">
        <v>14240.51</v>
      </c>
      <c r="J19" s="71">
        <v>592</v>
      </c>
      <c r="K19" s="11">
        <v>195582.243</v>
      </c>
      <c r="L19" s="71">
        <v>7136</v>
      </c>
      <c r="M19" s="72">
        <v>236223.479</v>
      </c>
    </row>
    <row r="20" spans="1:13" ht="15" customHeight="1">
      <c r="A20" s="70" t="s">
        <v>50</v>
      </c>
      <c r="B20" s="71">
        <f t="shared" si="0"/>
        <v>8883</v>
      </c>
      <c r="C20" s="11">
        <f t="shared" si="1"/>
        <v>308202.922</v>
      </c>
      <c r="D20" s="71">
        <v>2383</v>
      </c>
      <c r="E20" s="11">
        <v>23770.895</v>
      </c>
      <c r="F20" s="71">
        <v>1257</v>
      </c>
      <c r="G20" s="11">
        <v>15205.114</v>
      </c>
      <c r="H20" s="71">
        <v>548</v>
      </c>
      <c r="I20" s="11">
        <v>8232.785</v>
      </c>
      <c r="J20" s="71">
        <v>391</v>
      </c>
      <c r="K20" s="11">
        <v>124449.359</v>
      </c>
      <c r="L20" s="71">
        <v>4304</v>
      </c>
      <c r="M20" s="72">
        <v>136544.769</v>
      </c>
    </row>
    <row r="21" spans="1:13" ht="15" customHeight="1">
      <c r="A21" s="70" t="s">
        <v>98</v>
      </c>
      <c r="B21" s="71">
        <f t="shared" si="0"/>
        <v>30385</v>
      </c>
      <c r="C21" s="11">
        <f t="shared" si="1"/>
        <v>1047897.933</v>
      </c>
      <c r="D21" s="71">
        <v>6572</v>
      </c>
      <c r="E21" s="11">
        <v>75092.148</v>
      </c>
      <c r="F21" s="71">
        <v>2885</v>
      </c>
      <c r="G21" s="11">
        <v>44982.879</v>
      </c>
      <c r="H21" s="71">
        <v>528</v>
      </c>
      <c r="I21" s="11">
        <v>11364.402</v>
      </c>
      <c r="J21" s="71">
        <v>1529</v>
      </c>
      <c r="K21" s="11">
        <v>389039.517</v>
      </c>
      <c r="L21" s="71">
        <v>18871</v>
      </c>
      <c r="M21" s="72">
        <v>527418.987</v>
      </c>
    </row>
    <row r="22" spans="1:13" ht="15" customHeight="1">
      <c r="A22" s="70" t="s">
        <v>51</v>
      </c>
      <c r="B22" s="71">
        <f t="shared" si="0"/>
        <v>33140</v>
      </c>
      <c r="C22" s="11">
        <f t="shared" si="1"/>
        <v>2233453.574</v>
      </c>
      <c r="D22" s="71">
        <v>6178</v>
      </c>
      <c r="E22" s="11">
        <v>132634.904</v>
      </c>
      <c r="F22" s="71">
        <v>2757</v>
      </c>
      <c r="G22" s="11">
        <v>67599.632</v>
      </c>
      <c r="H22" s="71">
        <v>1485</v>
      </c>
      <c r="I22" s="11">
        <v>52496.904</v>
      </c>
      <c r="J22" s="71">
        <v>2133</v>
      </c>
      <c r="K22" s="11">
        <v>1025560.605</v>
      </c>
      <c r="L22" s="71">
        <v>20587</v>
      </c>
      <c r="M22" s="72">
        <v>955161.529</v>
      </c>
    </row>
    <row r="23" spans="1:13" ht="15" customHeight="1">
      <c r="A23" s="70" t="s">
        <v>99</v>
      </c>
      <c r="B23" s="71">
        <f t="shared" si="0"/>
        <v>27351</v>
      </c>
      <c r="C23" s="11">
        <f t="shared" si="1"/>
        <v>1842531.148</v>
      </c>
      <c r="D23" s="71">
        <v>3770</v>
      </c>
      <c r="E23" s="11">
        <v>77335.22</v>
      </c>
      <c r="F23" s="71">
        <v>2208</v>
      </c>
      <c r="G23" s="11">
        <v>52743.938</v>
      </c>
      <c r="H23" s="71">
        <v>946</v>
      </c>
      <c r="I23" s="11">
        <v>39031.629</v>
      </c>
      <c r="J23" s="71">
        <v>1718</v>
      </c>
      <c r="K23" s="11">
        <v>827795.16</v>
      </c>
      <c r="L23" s="71">
        <v>18709</v>
      </c>
      <c r="M23" s="72">
        <v>845625.201</v>
      </c>
    </row>
    <row r="24" spans="1:13" ht="15" customHeight="1">
      <c r="A24" s="70" t="s">
        <v>100</v>
      </c>
      <c r="B24" s="71">
        <f t="shared" si="0"/>
        <v>19001</v>
      </c>
      <c r="C24" s="11">
        <f t="shared" si="1"/>
        <v>801117.452</v>
      </c>
      <c r="D24" s="71">
        <v>3661</v>
      </c>
      <c r="E24" s="11">
        <v>49679.272</v>
      </c>
      <c r="F24" s="71">
        <v>1596</v>
      </c>
      <c r="G24" s="11">
        <v>28138.785</v>
      </c>
      <c r="H24" s="71">
        <v>482</v>
      </c>
      <c r="I24" s="11">
        <v>11363.272</v>
      </c>
      <c r="J24" s="71">
        <v>1088</v>
      </c>
      <c r="K24" s="11">
        <v>323288.674</v>
      </c>
      <c r="L24" s="71">
        <v>12174</v>
      </c>
      <c r="M24" s="72">
        <v>388647.449</v>
      </c>
    </row>
    <row r="25" spans="1:13" s="12" customFormat="1" ht="15" customHeight="1">
      <c r="A25" s="73" t="s">
        <v>23</v>
      </c>
      <c r="B25" s="74">
        <f>SUM(B8:B24)</f>
        <v>358460</v>
      </c>
      <c r="C25" s="75">
        <f>SUM(C8:C24)</f>
        <v>16208115.055840002</v>
      </c>
      <c r="D25" s="74">
        <f aca="true" t="shared" si="2" ref="D25:M25">SUM(D8:D24)</f>
        <v>74710</v>
      </c>
      <c r="E25" s="76">
        <f t="shared" si="2"/>
        <v>1153251.6048400002</v>
      </c>
      <c r="F25" s="74">
        <f t="shared" si="2"/>
        <v>41989</v>
      </c>
      <c r="G25" s="75">
        <f t="shared" si="2"/>
        <v>776308.812</v>
      </c>
      <c r="H25" s="74">
        <f t="shared" si="2"/>
        <v>13791</v>
      </c>
      <c r="I25" s="75">
        <f t="shared" si="2"/>
        <v>342473.03400000004</v>
      </c>
      <c r="J25" s="74">
        <f t="shared" si="2"/>
        <v>18401</v>
      </c>
      <c r="K25" s="75">
        <f t="shared" si="2"/>
        <v>6706837.338999999</v>
      </c>
      <c r="L25" s="74">
        <f t="shared" si="2"/>
        <v>209569</v>
      </c>
      <c r="M25" s="75">
        <f t="shared" si="2"/>
        <v>7229244.266000001</v>
      </c>
    </row>
    <row r="26" spans="1:13" s="12" customFormat="1" ht="15" customHeight="1">
      <c r="A26" s="13"/>
      <c r="B26" s="14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</row>
    <row r="27" spans="1:13" s="21" customFormat="1" ht="12.75">
      <c r="A27" s="36" t="s">
        <v>55</v>
      </c>
      <c r="B27" s="37"/>
      <c r="C27" s="36"/>
      <c r="D27" s="37"/>
      <c r="E27" s="36"/>
      <c r="F27" s="38"/>
      <c r="G27" s="38"/>
      <c r="H27" s="38"/>
      <c r="I27" s="38"/>
      <c r="J27" s="39"/>
      <c r="K27" s="40"/>
      <c r="L27" s="39"/>
      <c r="M27" s="40"/>
    </row>
    <row r="28" spans="1:13" s="21" customFormat="1" ht="12.75">
      <c r="A28" s="96" t="s">
        <v>52</v>
      </c>
      <c r="B28" s="96"/>
      <c r="C28" s="96"/>
      <c r="D28" s="96"/>
      <c r="E28" s="96"/>
      <c r="F28" s="41"/>
      <c r="G28" s="41"/>
      <c r="H28" s="41"/>
      <c r="I28" s="41"/>
      <c r="J28" s="19"/>
      <c r="K28" s="20"/>
      <c r="L28" s="19"/>
      <c r="M28" s="20"/>
    </row>
    <row r="29" spans="1:13" ht="12.75">
      <c r="A29" s="42"/>
      <c r="B29" s="43"/>
      <c r="C29" s="44"/>
      <c r="D29" s="29"/>
      <c r="E29" s="44"/>
      <c r="F29" s="29"/>
      <c r="G29" s="44"/>
      <c r="H29" s="29"/>
      <c r="I29" s="44"/>
      <c r="J29" s="45"/>
      <c r="K29" s="46"/>
      <c r="L29" s="45"/>
      <c r="M29" s="46"/>
    </row>
    <row r="30" spans="1:13" ht="12.75">
      <c r="A30" s="25" t="s">
        <v>33</v>
      </c>
      <c r="B30" s="47"/>
      <c r="C30" s="48"/>
      <c r="D30" s="49"/>
      <c r="E30" s="48"/>
      <c r="F30" s="49"/>
      <c r="G30" s="48"/>
      <c r="H30" s="49"/>
      <c r="I30" s="48"/>
      <c r="J30" s="49"/>
      <c r="K30" s="50"/>
      <c r="L30" s="49"/>
      <c r="M30" s="48"/>
    </row>
    <row r="31" spans="1:13" ht="12.75">
      <c r="A31" s="25"/>
      <c r="C31" s="4"/>
      <c r="D31" s="3"/>
      <c r="E31" s="4"/>
      <c r="F31" s="3"/>
      <c r="G31" s="4"/>
      <c r="H31" s="3"/>
      <c r="I31" s="4"/>
      <c r="J31" s="3"/>
      <c r="L31" s="3"/>
      <c r="M31" s="4"/>
    </row>
    <row r="32" spans="1:13" ht="15.75">
      <c r="A32" s="26"/>
      <c r="B32" s="86"/>
      <c r="C32" s="86"/>
      <c r="D32" s="86"/>
      <c r="E32" s="97"/>
      <c r="F32" s="97"/>
      <c r="G32" s="51"/>
      <c r="I32" s="4"/>
      <c r="J32" s="27"/>
      <c r="K32" s="28"/>
      <c r="L32" s="3"/>
      <c r="M32" s="4"/>
    </row>
    <row r="33" spans="1:6" ht="15.75">
      <c r="A33" s="29"/>
      <c r="B33" s="81"/>
      <c r="C33" s="81"/>
      <c r="D33" s="81"/>
      <c r="E33" s="30"/>
      <c r="F33" s="31"/>
    </row>
    <row r="34" spans="1:6" ht="30" customHeight="1">
      <c r="A34" s="32"/>
      <c r="B34" s="86"/>
      <c r="C34" s="86"/>
      <c r="D34" s="86"/>
      <c r="E34" s="97"/>
      <c r="F34" s="97"/>
    </row>
    <row r="35" spans="1:5" ht="12.75">
      <c r="A35" s="33"/>
      <c r="B35" s="81"/>
      <c r="C35" s="81"/>
      <c r="D35" s="81"/>
      <c r="E35" s="34"/>
    </row>
    <row r="36" spans="1:13" ht="12.75">
      <c r="A36" s="33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8" ht="12.75">
      <c r="D38" s="5"/>
    </row>
  </sheetData>
  <sheetProtection/>
  <mergeCells count="20">
    <mergeCell ref="B32:D32"/>
    <mergeCell ref="H5:I5"/>
    <mergeCell ref="B34:D34"/>
    <mergeCell ref="A28:E28"/>
    <mergeCell ref="L5:M5"/>
    <mergeCell ref="B35:D35"/>
    <mergeCell ref="D5:E5"/>
    <mergeCell ref="F5:G5"/>
    <mergeCell ref="E32:F32"/>
    <mergeCell ref="E34:F34"/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18.00390625" style="52" customWidth="1"/>
    <col min="2" max="2" width="12.7109375" style="52" customWidth="1"/>
    <col min="3" max="3" width="16.7109375" style="52" customWidth="1"/>
    <col min="4" max="4" width="12.7109375" style="52" customWidth="1"/>
    <col min="5" max="5" width="13.140625" style="52" customWidth="1"/>
    <col min="6" max="6" width="12.7109375" style="52" customWidth="1"/>
    <col min="7" max="7" width="14.00390625" style="52" customWidth="1"/>
    <col min="8" max="8" width="12.7109375" style="52" customWidth="1"/>
    <col min="9" max="9" width="13.57421875" style="52" customWidth="1"/>
    <col min="10" max="10" width="12.7109375" style="52" customWidth="1"/>
    <col min="11" max="11" width="16.8515625" style="52" customWidth="1"/>
    <col min="12" max="12" width="12.7109375" style="52" customWidth="1"/>
    <col min="13" max="13" width="14.57421875" style="52" customWidth="1"/>
    <col min="14" max="16384" width="9.140625" style="52" customWidth="1"/>
  </cols>
  <sheetData>
    <row r="1" ht="12.75">
      <c r="M1" s="1" t="s">
        <v>59</v>
      </c>
    </row>
    <row r="3" spans="1:13" ht="33" customHeight="1">
      <c r="A3" s="98" t="s">
        <v>92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5" spans="1:13" ht="16.5" customHeight="1">
      <c r="A5" s="99" t="s">
        <v>60</v>
      </c>
      <c r="B5" s="100" t="s">
        <v>91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7.25" customHeight="1">
      <c r="A6" s="99"/>
      <c r="B6" s="101" t="s">
        <v>61</v>
      </c>
      <c r="C6" s="101"/>
      <c r="D6" s="101" t="s">
        <v>62</v>
      </c>
      <c r="E6" s="101"/>
      <c r="F6" s="101" t="s">
        <v>63</v>
      </c>
      <c r="G6" s="101"/>
      <c r="H6" s="101" t="s">
        <v>64</v>
      </c>
      <c r="I6" s="101"/>
      <c r="J6" s="101" t="s">
        <v>65</v>
      </c>
      <c r="K6" s="101"/>
      <c r="L6" s="101" t="s">
        <v>66</v>
      </c>
      <c r="M6" s="101"/>
    </row>
    <row r="7" spans="1:13" ht="50.25" customHeight="1">
      <c r="A7" s="99"/>
      <c r="B7" s="60" t="s">
        <v>67</v>
      </c>
      <c r="C7" s="60" t="s">
        <v>88</v>
      </c>
      <c r="D7" s="60" t="s">
        <v>68</v>
      </c>
      <c r="E7" s="60" t="s">
        <v>89</v>
      </c>
      <c r="F7" s="60" t="s">
        <v>68</v>
      </c>
      <c r="G7" s="60" t="s">
        <v>89</v>
      </c>
      <c r="H7" s="60" t="s">
        <v>68</v>
      </c>
      <c r="I7" s="60" t="s">
        <v>89</v>
      </c>
      <c r="J7" s="60" t="s">
        <v>68</v>
      </c>
      <c r="K7" s="60" t="s">
        <v>89</v>
      </c>
      <c r="L7" s="60" t="s">
        <v>69</v>
      </c>
      <c r="M7" s="60" t="s">
        <v>89</v>
      </c>
    </row>
    <row r="8" spans="1:13" ht="15" customHeight="1">
      <c r="A8" s="59" t="s">
        <v>70</v>
      </c>
      <c r="B8" s="54">
        <f aca="true" t="shared" si="0" ref="B8:C24">D8+F8+H8+J8+L8</f>
        <v>14053</v>
      </c>
      <c r="C8" s="53">
        <f t="shared" si="0"/>
        <v>496112.022</v>
      </c>
      <c r="D8" s="54">
        <v>3475</v>
      </c>
      <c r="E8" s="53">
        <v>41564.148</v>
      </c>
      <c r="F8" s="54">
        <v>2168</v>
      </c>
      <c r="G8" s="53">
        <v>30632.828</v>
      </c>
      <c r="H8" s="54">
        <v>551</v>
      </c>
      <c r="I8" s="53">
        <v>9670.747</v>
      </c>
      <c r="J8" s="54">
        <v>602</v>
      </c>
      <c r="K8" s="53">
        <v>188876.249</v>
      </c>
      <c r="L8" s="54">
        <v>7257</v>
      </c>
      <c r="M8" s="53">
        <v>225368.05</v>
      </c>
    </row>
    <row r="9" spans="1:13" ht="15" customHeight="1">
      <c r="A9" s="59" t="s">
        <v>71</v>
      </c>
      <c r="B9" s="54">
        <f t="shared" si="0"/>
        <v>19520</v>
      </c>
      <c r="C9" s="53">
        <f t="shared" si="0"/>
        <v>850795.5959999999</v>
      </c>
      <c r="D9" s="54">
        <v>3392</v>
      </c>
      <c r="E9" s="53">
        <v>48656.236</v>
      </c>
      <c r="F9" s="53">
        <v>2663</v>
      </c>
      <c r="G9" s="54">
        <v>47616.703</v>
      </c>
      <c r="H9" s="53">
        <v>501</v>
      </c>
      <c r="I9" s="54">
        <v>12910.594</v>
      </c>
      <c r="J9" s="53">
        <v>1075</v>
      </c>
      <c r="K9" s="54">
        <v>358614.388</v>
      </c>
      <c r="L9" s="53">
        <v>11889</v>
      </c>
      <c r="M9" s="54">
        <v>382997.675</v>
      </c>
    </row>
    <row r="10" spans="1:13" ht="15" customHeight="1">
      <c r="A10" s="59" t="s">
        <v>72</v>
      </c>
      <c r="B10" s="54">
        <f t="shared" si="0"/>
        <v>35242</v>
      </c>
      <c r="C10" s="53">
        <f t="shared" si="0"/>
        <v>1500291.677</v>
      </c>
      <c r="D10" s="54">
        <v>4980</v>
      </c>
      <c r="E10" s="55">
        <v>62947.54</v>
      </c>
      <c r="F10" s="54">
        <v>3823</v>
      </c>
      <c r="G10" s="55">
        <v>59351.334</v>
      </c>
      <c r="H10" s="54">
        <v>1328</v>
      </c>
      <c r="I10" s="55">
        <v>22482.329</v>
      </c>
      <c r="J10" s="54">
        <v>1852</v>
      </c>
      <c r="K10" s="55">
        <v>609393.583</v>
      </c>
      <c r="L10" s="54">
        <v>23259</v>
      </c>
      <c r="M10" s="55">
        <v>746116.891</v>
      </c>
    </row>
    <row r="11" spans="1:13" ht="15" customHeight="1">
      <c r="A11" s="59" t="s">
        <v>73</v>
      </c>
      <c r="B11" s="54">
        <f t="shared" si="0"/>
        <v>16884</v>
      </c>
      <c r="C11" s="53">
        <f t="shared" si="0"/>
        <v>812681.523</v>
      </c>
      <c r="D11" s="54">
        <v>3110</v>
      </c>
      <c r="E11" s="53">
        <v>59878.131</v>
      </c>
      <c r="F11" s="54">
        <v>2310</v>
      </c>
      <c r="G11" s="53">
        <v>57649.87</v>
      </c>
      <c r="H11" s="54">
        <v>933</v>
      </c>
      <c r="I11" s="53">
        <v>28066.19</v>
      </c>
      <c r="J11" s="54">
        <v>792</v>
      </c>
      <c r="K11" s="53">
        <v>307453.552</v>
      </c>
      <c r="L11" s="54">
        <v>9739</v>
      </c>
      <c r="M11" s="53">
        <v>359633.78</v>
      </c>
    </row>
    <row r="12" spans="1:13" ht="15" customHeight="1">
      <c r="A12" s="59" t="s">
        <v>74</v>
      </c>
      <c r="B12" s="54">
        <f t="shared" si="0"/>
        <v>24563</v>
      </c>
      <c r="C12" s="53">
        <f t="shared" si="0"/>
        <v>1171691.764</v>
      </c>
      <c r="D12" s="54">
        <v>5127</v>
      </c>
      <c r="E12" s="53">
        <v>63782.949</v>
      </c>
      <c r="F12" s="54">
        <v>3872</v>
      </c>
      <c r="G12" s="53">
        <v>57805.456</v>
      </c>
      <c r="H12" s="54">
        <v>960</v>
      </c>
      <c r="I12" s="53">
        <v>17940.681</v>
      </c>
      <c r="J12" s="54">
        <v>1212</v>
      </c>
      <c r="K12" s="53">
        <v>594278.886</v>
      </c>
      <c r="L12" s="54">
        <v>13392</v>
      </c>
      <c r="M12" s="53">
        <v>437883.792</v>
      </c>
    </row>
    <row r="13" spans="1:13" ht="15" customHeight="1">
      <c r="A13" s="59" t="s">
        <v>75</v>
      </c>
      <c r="B13" s="54">
        <f t="shared" si="0"/>
        <v>19438</v>
      </c>
      <c r="C13" s="53">
        <f t="shared" si="0"/>
        <v>739086.76</v>
      </c>
      <c r="D13" s="54">
        <v>3967</v>
      </c>
      <c r="E13" s="53">
        <v>49749.442</v>
      </c>
      <c r="F13" s="54">
        <v>1799</v>
      </c>
      <c r="G13" s="53">
        <v>31436.401</v>
      </c>
      <c r="H13" s="54">
        <v>559</v>
      </c>
      <c r="I13" s="53">
        <v>13214.47</v>
      </c>
      <c r="J13" s="54">
        <v>988</v>
      </c>
      <c r="K13" s="53">
        <v>281948.044</v>
      </c>
      <c r="L13" s="54">
        <v>12125</v>
      </c>
      <c r="M13" s="53">
        <v>362738.403</v>
      </c>
    </row>
    <row r="14" spans="1:13" ht="15" customHeight="1">
      <c r="A14" s="59" t="s">
        <v>76</v>
      </c>
      <c r="B14" s="54">
        <f t="shared" si="0"/>
        <v>13354</v>
      </c>
      <c r="C14" s="53">
        <f t="shared" si="0"/>
        <v>540596.108</v>
      </c>
      <c r="D14" s="54">
        <v>2304</v>
      </c>
      <c r="E14" s="53">
        <v>31310.074</v>
      </c>
      <c r="F14" s="54">
        <v>1616</v>
      </c>
      <c r="G14" s="53">
        <v>25193.06</v>
      </c>
      <c r="H14" s="54">
        <v>375</v>
      </c>
      <c r="I14" s="53">
        <v>9848.534</v>
      </c>
      <c r="J14" s="54">
        <v>694</v>
      </c>
      <c r="K14" s="53">
        <v>213033.143</v>
      </c>
      <c r="L14" s="54">
        <v>8365</v>
      </c>
      <c r="M14" s="53">
        <v>261211.297</v>
      </c>
    </row>
    <row r="15" spans="1:13" ht="15" customHeight="1">
      <c r="A15" s="59" t="s">
        <v>77</v>
      </c>
      <c r="B15" s="54">
        <f t="shared" si="0"/>
        <v>33549</v>
      </c>
      <c r="C15" s="53">
        <f t="shared" si="0"/>
        <v>1234346.07584</v>
      </c>
      <c r="D15" s="54">
        <v>12726</v>
      </c>
      <c r="E15" s="53">
        <v>229770.53984</v>
      </c>
      <c r="F15" s="54">
        <v>4333</v>
      </c>
      <c r="G15" s="53">
        <v>81337.21</v>
      </c>
      <c r="H15" s="54">
        <v>1230</v>
      </c>
      <c r="I15" s="53">
        <v>25067.581</v>
      </c>
      <c r="J15" s="54">
        <v>1224</v>
      </c>
      <c r="K15" s="53">
        <v>440677.826</v>
      </c>
      <c r="L15" s="54">
        <v>14036</v>
      </c>
      <c r="M15" s="53">
        <v>457492.919</v>
      </c>
    </row>
    <row r="16" spans="1:13" ht="15" customHeight="1">
      <c r="A16" s="59" t="s">
        <v>78</v>
      </c>
      <c r="B16" s="54">
        <f t="shared" si="0"/>
        <v>15978</v>
      </c>
      <c r="C16" s="53">
        <f t="shared" si="0"/>
        <v>575785.9569999999</v>
      </c>
      <c r="D16" s="54">
        <v>2710</v>
      </c>
      <c r="E16" s="53">
        <v>29196.419</v>
      </c>
      <c r="F16" s="54">
        <v>2026</v>
      </c>
      <c r="G16" s="53">
        <v>31820.265</v>
      </c>
      <c r="H16" s="54">
        <v>506</v>
      </c>
      <c r="I16" s="53">
        <v>7872.668</v>
      </c>
      <c r="J16" s="54">
        <v>941</v>
      </c>
      <c r="K16" s="53">
        <v>230724.056</v>
      </c>
      <c r="L16" s="54">
        <v>9795</v>
      </c>
      <c r="M16" s="53">
        <v>276172.549</v>
      </c>
    </row>
    <row r="17" spans="1:13" ht="15" customHeight="1">
      <c r="A17" s="59" t="s">
        <v>79</v>
      </c>
      <c r="B17" s="54">
        <f t="shared" si="0"/>
        <v>14270</v>
      </c>
      <c r="C17" s="53">
        <f t="shared" si="0"/>
        <v>548803.8200000001</v>
      </c>
      <c r="D17" s="54">
        <v>3374</v>
      </c>
      <c r="E17" s="53">
        <v>42502.912</v>
      </c>
      <c r="F17" s="54">
        <v>2330</v>
      </c>
      <c r="G17" s="53">
        <v>30899.162</v>
      </c>
      <c r="H17" s="54">
        <v>695</v>
      </c>
      <c r="I17" s="53">
        <v>10325.037</v>
      </c>
      <c r="J17" s="54">
        <v>644</v>
      </c>
      <c r="K17" s="53">
        <v>227780.583</v>
      </c>
      <c r="L17" s="54">
        <v>7227</v>
      </c>
      <c r="M17" s="53">
        <v>237296.126</v>
      </c>
    </row>
    <row r="18" spans="1:13" ht="15" customHeight="1">
      <c r="A18" s="59" t="s">
        <v>80</v>
      </c>
      <c r="B18" s="54">
        <f t="shared" si="0"/>
        <v>19415</v>
      </c>
      <c r="C18" s="53">
        <f t="shared" si="0"/>
        <v>975672.641</v>
      </c>
      <c r="D18" s="54">
        <v>3929</v>
      </c>
      <c r="E18" s="53">
        <v>89870.636</v>
      </c>
      <c r="F18" s="54">
        <v>2273</v>
      </c>
      <c r="G18" s="53">
        <v>76404.463</v>
      </c>
      <c r="H18" s="54">
        <v>1583</v>
      </c>
      <c r="I18" s="53">
        <v>48344.701</v>
      </c>
      <c r="J18" s="54">
        <v>926</v>
      </c>
      <c r="K18" s="53">
        <v>368341.471</v>
      </c>
      <c r="L18" s="54">
        <v>10704</v>
      </c>
      <c r="M18" s="53">
        <v>392711.37</v>
      </c>
    </row>
    <row r="19" spans="1:13" ht="15" customHeight="1">
      <c r="A19" s="59" t="s">
        <v>81</v>
      </c>
      <c r="B19" s="54">
        <f t="shared" si="0"/>
        <v>13434</v>
      </c>
      <c r="C19" s="53">
        <f t="shared" si="0"/>
        <v>529048.083</v>
      </c>
      <c r="D19" s="54">
        <v>3052</v>
      </c>
      <c r="E19" s="53">
        <v>45510.139</v>
      </c>
      <c r="F19" s="54">
        <v>2073</v>
      </c>
      <c r="G19" s="53">
        <v>37491.712</v>
      </c>
      <c r="H19" s="54">
        <v>581</v>
      </c>
      <c r="I19" s="53">
        <v>14240.51</v>
      </c>
      <c r="J19" s="54">
        <v>592</v>
      </c>
      <c r="K19" s="53">
        <v>195582.243</v>
      </c>
      <c r="L19" s="54">
        <v>7136</v>
      </c>
      <c r="M19" s="53">
        <v>236223.479</v>
      </c>
    </row>
    <row r="20" spans="1:13" ht="15" customHeight="1">
      <c r="A20" s="59" t="s">
        <v>82</v>
      </c>
      <c r="B20" s="54">
        <f t="shared" si="0"/>
        <v>8883</v>
      </c>
      <c r="C20" s="53">
        <f t="shared" si="0"/>
        <v>308202.922</v>
      </c>
      <c r="D20" s="54">
        <v>2383</v>
      </c>
      <c r="E20" s="53">
        <v>23770.895</v>
      </c>
      <c r="F20" s="54">
        <v>1257</v>
      </c>
      <c r="G20" s="53">
        <v>15205.114</v>
      </c>
      <c r="H20" s="54">
        <v>548</v>
      </c>
      <c r="I20" s="53">
        <v>8232.785</v>
      </c>
      <c r="J20" s="54">
        <v>391</v>
      </c>
      <c r="K20" s="53">
        <v>124449.359</v>
      </c>
      <c r="L20" s="54">
        <v>4304</v>
      </c>
      <c r="M20" s="53">
        <v>136544.769</v>
      </c>
    </row>
    <row r="21" spans="1:13" ht="15" customHeight="1">
      <c r="A21" s="59" t="s">
        <v>101</v>
      </c>
      <c r="B21" s="54">
        <f t="shared" si="0"/>
        <v>30385</v>
      </c>
      <c r="C21" s="53">
        <f t="shared" si="0"/>
        <v>1047897.933</v>
      </c>
      <c r="D21" s="54">
        <v>6572</v>
      </c>
      <c r="E21" s="53">
        <v>75092.148</v>
      </c>
      <c r="F21" s="54">
        <v>2885</v>
      </c>
      <c r="G21" s="53">
        <v>44982.879</v>
      </c>
      <c r="H21" s="54">
        <v>528</v>
      </c>
      <c r="I21" s="53">
        <v>11364.402</v>
      </c>
      <c r="J21" s="54">
        <v>1529</v>
      </c>
      <c r="K21" s="53">
        <v>389039.517</v>
      </c>
      <c r="L21" s="54">
        <v>18871</v>
      </c>
      <c r="M21" s="53">
        <v>527418.987</v>
      </c>
    </row>
    <row r="22" spans="1:13" ht="15" customHeight="1">
      <c r="A22" s="59" t="s">
        <v>83</v>
      </c>
      <c r="B22" s="54">
        <f t="shared" si="0"/>
        <v>33140</v>
      </c>
      <c r="C22" s="53">
        <f t="shared" si="0"/>
        <v>2233453.574</v>
      </c>
      <c r="D22" s="54">
        <v>6178</v>
      </c>
      <c r="E22" s="53">
        <v>132634.904</v>
      </c>
      <c r="F22" s="54">
        <v>2757</v>
      </c>
      <c r="G22" s="53">
        <v>67599.632</v>
      </c>
      <c r="H22" s="54">
        <v>1485</v>
      </c>
      <c r="I22" s="53">
        <v>52496.904</v>
      </c>
      <c r="J22" s="54">
        <v>2133</v>
      </c>
      <c r="K22" s="53">
        <v>1025560.605</v>
      </c>
      <c r="L22" s="54">
        <v>20587</v>
      </c>
      <c r="M22" s="53">
        <v>955161.529</v>
      </c>
    </row>
    <row r="23" spans="1:13" ht="15" customHeight="1">
      <c r="A23" s="59" t="s">
        <v>102</v>
      </c>
      <c r="B23" s="54">
        <f t="shared" si="0"/>
        <v>27351</v>
      </c>
      <c r="C23" s="53">
        <f t="shared" si="0"/>
        <v>1842531.148</v>
      </c>
      <c r="D23" s="54">
        <v>3770</v>
      </c>
      <c r="E23" s="53">
        <v>77335.22</v>
      </c>
      <c r="F23" s="54">
        <v>2208</v>
      </c>
      <c r="G23" s="53">
        <v>52743.938</v>
      </c>
      <c r="H23" s="54">
        <v>946</v>
      </c>
      <c r="I23" s="53">
        <v>39031.629</v>
      </c>
      <c r="J23" s="54">
        <v>1718</v>
      </c>
      <c r="K23" s="53">
        <v>827795.16</v>
      </c>
      <c r="L23" s="54">
        <v>18709</v>
      </c>
      <c r="M23" s="53">
        <v>845625.201</v>
      </c>
    </row>
    <row r="24" spans="1:13" ht="15" customHeight="1">
      <c r="A24" s="59" t="s">
        <v>103</v>
      </c>
      <c r="B24" s="54">
        <f t="shared" si="0"/>
        <v>19001</v>
      </c>
      <c r="C24" s="53">
        <f t="shared" si="0"/>
        <v>801117.452</v>
      </c>
      <c r="D24" s="54">
        <v>3661</v>
      </c>
      <c r="E24" s="53">
        <v>49679.272</v>
      </c>
      <c r="F24" s="54">
        <v>1596</v>
      </c>
      <c r="G24" s="53">
        <v>28138.785</v>
      </c>
      <c r="H24" s="54">
        <v>482</v>
      </c>
      <c r="I24" s="53">
        <v>11363.272</v>
      </c>
      <c r="J24" s="54">
        <v>1088</v>
      </c>
      <c r="K24" s="53">
        <v>323288.674</v>
      </c>
      <c r="L24" s="54">
        <v>12174</v>
      </c>
      <c r="M24" s="53">
        <v>388647.449</v>
      </c>
    </row>
    <row r="25" spans="1:13" ht="15" customHeight="1">
      <c r="A25" s="61" t="s">
        <v>84</v>
      </c>
      <c r="B25" s="62">
        <f>SUM(B8:B24)</f>
        <v>358460</v>
      </c>
      <c r="C25" s="63">
        <f>SUM(C8:C24)</f>
        <v>16208115.055840002</v>
      </c>
      <c r="D25" s="62">
        <f aca="true" t="shared" si="1" ref="D25:M25">SUM(D8:D24)</f>
        <v>74710</v>
      </c>
      <c r="E25" s="64">
        <f t="shared" si="1"/>
        <v>1153251.6048400002</v>
      </c>
      <c r="F25" s="62">
        <f t="shared" si="1"/>
        <v>41989</v>
      </c>
      <c r="G25" s="64">
        <f t="shared" si="1"/>
        <v>776308.812</v>
      </c>
      <c r="H25" s="62">
        <f t="shared" si="1"/>
        <v>13791</v>
      </c>
      <c r="I25" s="65">
        <f t="shared" si="1"/>
        <v>342473.03400000004</v>
      </c>
      <c r="J25" s="66">
        <f t="shared" si="1"/>
        <v>18401</v>
      </c>
      <c r="K25" s="67">
        <f t="shared" si="1"/>
        <v>6706837.338999999</v>
      </c>
      <c r="L25" s="62">
        <f t="shared" si="1"/>
        <v>209569</v>
      </c>
      <c r="M25" s="65">
        <f t="shared" si="1"/>
        <v>7229244.266000001</v>
      </c>
    </row>
    <row r="27" spans="1:10" s="56" customFormat="1" ht="12.75">
      <c r="A27" s="92" t="s">
        <v>85</v>
      </c>
      <c r="B27" s="92"/>
      <c r="C27" s="93"/>
      <c r="D27" s="93"/>
      <c r="E27" s="93"/>
      <c r="F27" s="93"/>
      <c r="G27" s="93"/>
      <c r="H27" s="93"/>
      <c r="I27" s="93"/>
      <c r="J27" s="93"/>
    </row>
    <row r="28" spans="1:10" s="56" customFormat="1" ht="12.75">
      <c r="A28" s="22" t="s">
        <v>86</v>
      </c>
      <c r="B28" s="22"/>
      <c r="C28" s="23"/>
      <c r="D28" s="24"/>
      <c r="E28" s="23"/>
      <c r="F28" s="24"/>
      <c r="G28" s="23"/>
      <c r="H28" s="24"/>
      <c r="I28" s="23"/>
      <c r="J28" s="24"/>
    </row>
    <row r="32" spans="2:13" ht="12.7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Гульнара Байгазина</cp:lastModifiedBy>
  <cp:lastPrinted>2019-09-11T03:14:56Z</cp:lastPrinted>
  <dcterms:created xsi:type="dcterms:W3CDTF">1996-10-08T23:32:33Z</dcterms:created>
  <dcterms:modified xsi:type="dcterms:W3CDTF">2019-09-11T03:15:00Z</dcterms:modified>
  <cp:category/>
  <cp:version/>
  <cp:contentType/>
  <cp:contentStatus/>
</cp:coreProperties>
</file>