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<sst xmlns="http://schemas.openxmlformats.org/spreadsheetml/2006/main" count="136" uniqueCount="104">
  <si>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</si>
  <si>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</si>
  <si>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</si>
  <si>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</si>
  <si>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</si>
  <si>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</si>
  <si>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</si>
  <si>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</si>
  <si>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</si>
  <si>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</si>
  <si>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</si>
  <si>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</si>
  <si>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</si>
  <si>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</si>
  <si>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</si>
  <si>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</si>
  <si>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</si>
  <si>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</si>
  <si>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</si>
  <si>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</si>
  <si>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</si>
  <si>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</si>
  <si>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</si>
  <si>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</si>
  <si>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</si>
  <si>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</si>
  <si>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</si>
  <si>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</si>
  <si>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</si>
  <si>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</si>
  <si>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</si>
  <si>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</si>
  <si>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</si>
  <si>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</si>
  <si>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</si>
  <si>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</si>
  <si>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</si>
  <si>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</si>
  <si>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</si>
  <si>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</si>
  <si>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</si>
  <si>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</si>
  <si>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</si>
  <si>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</si>
  <si>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</si>
  <si>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</si>
  <si>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</si>
  <si>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</si>
  <si>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</si>
  <si>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</si>
  <si>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</si>
  <si>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</si>
  <si>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</si>
  <si>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</si>
  <si>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</si>
  <si>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</si>
  <si>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</si>
  <si>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</si>
  <si>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</si>
  <si>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</si>
  <si>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</si>
  <si>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</si>
  <si>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</si>
  <si>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</si>
  <si>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</si>
  <si>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</si>
  <si>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</si>
  <si>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</si>
  <si>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</si>
  <si>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</si>
  <si>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</si>
  <si>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</si>
  <si>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</si>
  <si>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</si>
  <si>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</si>
  <si>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</si>
  <si>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</si>
  <si>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</si>
  <si>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</si>
  <si>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</si>
  <si>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</si>
  <si>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</si>
  <si>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</si>
  <si>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</si>
  <si>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</si>
  <si>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</si>
  <si>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</si>
  <si>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</si>
  <si>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</si>
  <si>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</si>
  <si>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</si>
  <si>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г. Шымкент</t>
  </si>
  <si>
    <t>Туркестанская</t>
  </si>
  <si>
    <t>Түркістан облысы</t>
  </si>
  <si>
    <t>Шымкент қаласы</t>
  </si>
  <si>
    <t>Turkestan</t>
  </si>
  <si>
    <t>Shymkent city</t>
  </si>
  <si>
    <t>December</t>
  </si>
  <si>
    <t>г. Нур-Султан</t>
  </si>
  <si>
    <t>Нұр-Сұлтан қаласы</t>
  </si>
  <si>
    <t>Nur-Sultan city</t>
  </si>
  <si>
    <t xml:space="preserve">Сведения о  числе получателей и суммах социальных выплат из АО "Государственный фонд социального страхования" за июль 2019 года                                                                                                                             </t>
  </si>
  <si>
    <t xml:space="preserve"> "Мемлекеттік әлеуметтік сақтандыру қоры" АҚ-тан 2019 жылғы шілде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</si>
  <si>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Information on number of beneficiary and amounts of social benefits from State Social Insurance Fund JSC for accounting period  July  2019          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</si>
</sst>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7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6" fillId="0" borderId="0" xfId="53" applyFont="1" applyAlignment="1">
      <alignment horizontal="right"/>
      <protection/>
    </xf>
    <xf numFmtId="0" fontId="57" fillId="0" borderId="0" xfId="57" applyFont="1">
      <alignment/>
      <protection/>
    </xf>
    <xf numFmtId="3" fontId="58" fillId="0" borderId="0" xfId="55" applyNumberFormat="1" applyFont="1">
      <alignment/>
      <protection/>
    </xf>
    <xf numFmtId="199" fontId="58" fillId="0" borderId="0" xfId="55" applyNumberFormat="1" applyFont="1">
      <alignment/>
      <protection/>
    </xf>
    <xf numFmtId="199" fontId="57" fillId="0" borderId="0" xfId="57" applyNumberFormat="1" applyFont="1">
      <alignment/>
      <protection/>
    </xf>
    <xf numFmtId="0" fontId="56" fillId="0" borderId="0" xfId="58" applyNumberFormat="1" applyFont="1" applyAlignment="1">
      <alignment vertical="distributed" wrapText="1"/>
      <protection/>
    </xf>
    <xf numFmtId="0" fontId="59" fillId="0" borderId="0" xfId="55" applyFont="1">
      <alignment/>
      <protection/>
    </xf>
    <xf numFmtId="3" fontId="60" fillId="0" borderId="0" xfId="55" applyNumberFormat="1" applyFont="1" applyAlignment="1">
      <alignment horizontal="left" vertical="center" wrapText="1"/>
      <protection/>
    </xf>
    <xf numFmtId="199" fontId="60" fillId="0" borderId="0" xfId="55" applyNumberFormat="1" applyFont="1" applyAlignment="1">
      <alignment horizontal="left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199" fontId="59" fillId="0" borderId="12" xfId="55" applyNumberFormat="1" applyFont="1" applyBorder="1" applyAlignment="1">
      <alignment horizontal="center" vertical="center" wrapText="1"/>
      <protection/>
    </xf>
    <xf numFmtId="3" fontId="59" fillId="0" borderId="13" xfId="55" applyNumberFormat="1" applyFont="1" applyBorder="1" applyAlignment="1">
      <alignment horizontal="center" vertical="center" wrapText="1"/>
      <protection/>
    </xf>
    <xf numFmtId="3" fontId="59" fillId="0" borderId="14" xfId="55" applyNumberFormat="1" applyFont="1" applyBorder="1" applyAlignment="1">
      <alignment horizontal="center" vertical="center" wrapText="1"/>
      <protection/>
    </xf>
    <xf numFmtId="3" fontId="59" fillId="0" borderId="15" xfId="55" applyNumberFormat="1" applyFont="1" applyBorder="1" applyAlignment="1">
      <alignment horizontal="center" vertical="center" wrapText="1"/>
      <protection/>
    </xf>
    <xf numFmtId="3" fontId="59" fillId="0" borderId="16" xfId="55" applyNumberFormat="1" applyFont="1" applyBorder="1" applyAlignment="1">
      <alignment horizontal="center" vertical="center" wrapText="1"/>
      <protection/>
    </xf>
    <xf numFmtId="3" fontId="57" fillId="0" borderId="0" xfId="57" applyNumberFormat="1" applyFont="1">
      <alignment/>
      <protection/>
    </xf>
    <xf numFmtId="0" fontId="61" fillId="0" borderId="17" xfId="55" applyFont="1" applyFill="1" applyBorder="1" applyAlignment="1">
      <alignment horizontal="left" vertical="center" wrapText="1"/>
      <protection/>
    </xf>
    <xf numFmtId="205" fontId="61" fillId="33" borderId="18" xfId="70" applyNumberFormat="1" applyFont="1" applyFill="1" applyBorder="1" applyAlignment="1">
      <alignment wrapText="1"/>
    </xf>
    <xf numFmtId="194" fontId="61" fillId="0" borderId="19" xfId="70" applyNumberFormat="1" applyFont="1" applyBorder="1" applyAlignment="1">
      <alignment/>
    </xf>
    <xf numFmtId="194" fontId="61" fillId="0" borderId="20" xfId="70" applyNumberFormat="1" applyFont="1" applyBorder="1" applyAlignment="1">
      <alignment/>
    </xf>
    <xf numFmtId="199" fontId="61" fillId="0" borderId="19" xfId="55" applyNumberFormat="1" applyFont="1" applyFill="1" applyBorder="1" applyAlignment="1">
      <alignment vertical="center" wrapText="1"/>
      <protection/>
    </xf>
    <xf numFmtId="0" fontId="61" fillId="0" borderId="21" xfId="55" applyFont="1" applyFill="1" applyBorder="1" applyAlignment="1">
      <alignment horizontal="left" vertical="center" wrapText="1"/>
      <protection/>
    </xf>
    <xf numFmtId="205" fontId="61" fillId="33" borderId="22" xfId="70" applyNumberFormat="1" applyFont="1" applyFill="1" applyBorder="1" applyAlignment="1">
      <alignment wrapText="1"/>
    </xf>
    <xf numFmtId="194" fontId="61" fillId="0" borderId="23" xfId="70" applyNumberFormat="1" applyFont="1" applyBorder="1" applyAlignment="1">
      <alignment/>
    </xf>
    <xf numFmtId="199" fontId="61" fillId="0" borderId="24" xfId="55" applyNumberFormat="1" applyFont="1" applyFill="1" applyBorder="1" applyAlignment="1">
      <alignment vertical="center" wrapText="1"/>
      <protection/>
    </xf>
    <xf numFmtId="0" fontId="61" fillId="0" borderId="25" xfId="55" applyFont="1" applyFill="1" applyBorder="1" applyAlignment="1">
      <alignment horizontal="left" vertical="center" wrapText="1"/>
      <protection/>
    </xf>
    <xf numFmtId="205" fontId="62" fillId="10" borderId="14" xfId="70" applyNumberFormat="1" applyFont="1" applyFill="1" applyBorder="1" applyAlignment="1">
      <alignment horizontal="right" vertical="center"/>
    </xf>
    <xf numFmtId="194" fontId="62" fillId="10" borderId="15" xfId="70" applyNumberFormat="1" applyFont="1" applyFill="1" applyBorder="1" applyAlignment="1">
      <alignment horizontal="right" vertical="center"/>
    </xf>
    <xf numFmtId="194" fontId="62" fillId="10" borderId="14" xfId="70" applyNumberFormat="1" applyFont="1" applyFill="1" applyBorder="1" applyAlignment="1">
      <alignment horizontal="right" vertical="center"/>
    </xf>
    <xf numFmtId="0" fontId="57" fillId="0" borderId="0" xfId="57" applyFont="1" applyAlignment="1">
      <alignment horizontal="center" vertical="center"/>
      <protection/>
    </xf>
    <xf numFmtId="0" fontId="63" fillId="0" borderId="0" xfId="55" applyFont="1" applyFill="1" applyBorder="1" applyAlignment="1">
      <alignment vertical="center" wrapText="1"/>
      <protection/>
    </xf>
    <xf numFmtId="0" fontId="64" fillId="0" borderId="0" xfId="57" applyFont="1" applyAlignment="1">
      <alignment horizontal="center" vertical="center"/>
      <protection/>
    </xf>
    <xf numFmtId="194" fontId="63" fillId="0" borderId="0" xfId="70" applyNumberFormat="1" applyFont="1" applyBorder="1" applyAlignment="1">
      <alignment vertical="center"/>
    </xf>
    <xf numFmtId="205" fontId="63" fillId="0" borderId="0" xfId="70" applyNumberFormat="1" applyFont="1" applyBorder="1" applyAlignment="1">
      <alignment vertical="center"/>
    </xf>
    <xf numFmtId="3" fontId="63" fillId="0" borderId="0" xfId="55" applyNumberFormat="1" applyFont="1" applyFill="1" applyBorder="1" applyAlignment="1">
      <alignment vertical="center" wrapText="1"/>
      <protection/>
    </xf>
    <xf numFmtId="199" fontId="63" fillId="0" borderId="0" xfId="55" applyNumberFormat="1" applyFont="1" applyFill="1" applyBorder="1" applyAlignment="1">
      <alignment vertical="center" wrapText="1"/>
      <protection/>
    </xf>
    <xf numFmtId="3" fontId="65" fillId="0" borderId="0" xfId="55" applyNumberFormat="1" applyFont="1">
      <alignment/>
      <protection/>
    </xf>
    <xf numFmtId="199" fontId="65" fillId="0" borderId="0" xfId="55" applyNumberFormat="1" applyFont="1">
      <alignment/>
      <protection/>
    </xf>
    <xf numFmtId="0" fontId="66" fillId="0" borderId="0" xfId="57" applyFont="1">
      <alignment/>
      <protection/>
    </xf>
    <xf numFmtId="0" fontId="65" fillId="0" borderId="0" xfId="57" applyFont="1">
      <alignment/>
      <protection/>
    </xf>
    <xf numFmtId="3" fontId="65" fillId="0" borderId="0" xfId="57" applyNumberFormat="1" applyFont="1">
      <alignment/>
      <protection/>
    </xf>
    <xf numFmtId="199" fontId="65" fillId="0" borderId="0" xfId="57" applyNumberFormat="1" applyFont="1">
      <alignment/>
      <protection/>
    </xf>
    <xf numFmtId="0" fontId="67" fillId="0" borderId="0" xfId="55" applyFont="1">
      <alignment/>
      <protection/>
    </xf>
    <xf numFmtId="3" fontId="68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9" fontId="69" fillId="0" borderId="0" xfId="57" applyNumberFormat="1" applyFont="1" applyAlignment="1">
      <alignment/>
      <protection/>
    </xf>
    <xf numFmtId="3" fontId="64" fillId="0" borderId="0" xfId="57" applyNumberFormat="1" applyFont="1">
      <alignment/>
      <protection/>
    </xf>
    <xf numFmtId="199" fontId="68" fillId="0" borderId="0" xfId="57" applyNumberFormat="1" applyFont="1" applyAlignment="1">
      <alignment horizontal="center"/>
      <protection/>
    </xf>
    <xf numFmtId="3" fontId="70" fillId="0" borderId="0" xfId="57" applyNumberFormat="1" applyFont="1">
      <alignment/>
      <protection/>
    </xf>
    <xf numFmtId="3" fontId="61" fillId="0" borderId="0" xfId="57" applyNumberFormat="1" applyFont="1" applyAlignment="1">
      <alignment wrapText="1"/>
      <protection/>
    </xf>
    <xf numFmtId="0" fontId="57" fillId="0" borderId="0" xfId="53" applyFont="1">
      <alignment/>
      <protection/>
    </xf>
    <xf numFmtId="3" fontId="64" fillId="0" borderId="0" xfId="55" applyNumberFormat="1" applyFont="1" applyAlignment="1">
      <alignment horizontal="center"/>
      <protection/>
    </xf>
    <xf numFmtId="0" fontId="57" fillId="0" borderId="0" xfId="0" applyFont="1" applyAlignment="1">
      <alignment/>
    </xf>
    <xf numFmtId="3" fontId="61" fillId="0" borderId="18" xfId="0" applyNumberFormat="1" applyFont="1" applyBorder="1" applyAlignment="1">
      <alignment horizontal="right" vertical="center"/>
    </xf>
    <xf numFmtId="205" fontId="62" fillId="34" borderId="14" xfId="71" applyNumberFormat="1" applyFont="1" applyFill="1" applyBorder="1" applyAlignment="1">
      <alignment horizontal="center" wrapText="1"/>
    </xf>
    <xf numFmtId="0" fontId="66" fillId="0" borderId="0" xfId="0" applyFont="1" applyAlignment="1">
      <alignment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205" fontId="61" fillId="33" borderId="26" xfId="70" applyNumberFormat="1" applyFont="1" applyFill="1" applyBorder="1" applyAlignment="1">
      <alignment wrapText="1"/>
    </xf>
    <xf numFmtId="194" fontId="61" fillId="0" borderId="27" xfId="70" applyNumberFormat="1" applyFont="1" applyBorder="1" applyAlignment="1">
      <alignment/>
    </xf>
    <xf numFmtId="205" fontId="61" fillId="33" borderId="10" xfId="70" applyNumberFormat="1" applyFont="1" applyFill="1" applyBorder="1" applyAlignment="1">
      <alignment wrapText="1"/>
    </xf>
    <xf numFmtId="194" fontId="61" fillId="0" borderId="11" xfId="70" applyNumberFormat="1" applyFont="1" applyBorder="1" applyAlignment="1">
      <alignment/>
    </xf>
    <xf numFmtId="199" fontId="61" fillId="0" borderId="12" xfId="55" applyNumberFormat="1" applyFont="1" applyFill="1" applyBorder="1" applyAlignment="1">
      <alignment vertical="center" wrapText="1"/>
      <protection/>
    </xf>
    <xf numFmtId="0" fontId="62" fillId="10" borderId="13" xfId="55" applyFont="1" applyFill="1" applyBorder="1" applyAlignment="1">
      <alignment vertical="center" wrapText="1"/>
      <protection/>
    </xf>
    <xf numFmtId="194" fontId="62" fillId="10" borderId="28" xfId="70" applyNumberFormat="1" applyFont="1" applyFill="1" applyBorder="1" applyAlignment="1">
      <alignment horizontal="right" vertical="center"/>
    </xf>
    <xf numFmtId="205" fontId="62" fillId="10" borderId="29" xfId="70" applyNumberFormat="1" applyFont="1" applyFill="1" applyBorder="1" applyAlignment="1">
      <alignment horizontal="right" vertical="center"/>
    </xf>
    <xf numFmtId="3" fontId="61" fillId="0" borderId="30" xfId="0" applyNumberFormat="1" applyFont="1" applyBorder="1" applyAlignment="1">
      <alignment horizontal="right" vertical="center"/>
    </xf>
    <xf numFmtId="3" fontId="61" fillId="0" borderId="22" xfId="0" applyNumberFormat="1" applyFont="1" applyBorder="1" applyAlignment="1">
      <alignment horizontal="right" vertical="center"/>
    </xf>
    <xf numFmtId="3" fontId="61" fillId="0" borderId="31" xfId="0" applyNumberFormat="1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4" fontId="61" fillId="0" borderId="30" xfId="0" applyNumberFormat="1" applyFont="1" applyBorder="1" applyAlignment="1">
      <alignment horizontal="right" vertical="center"/>
    </xf>
    <xf numFmtId="205" fontId="62" fillId="34" borderId="32" xfId="71" applyNumberFormat="1" applyFont="1" applyFill="1" applyBorder="1" applyAlignment="1">
      <alignment horizontal="center" wrapText="1"/>
    </xf>
    <xf numFmtId="4" fontId="61" fillId="0" borderId="22" xfId="0" applyNumberFormat="1" applyFont="1" applyBorder="1" applyAlignment="1">
      <alignment horizontal="right" vertical="center"/>
    </xf>
    <xf numFmtId="3" fontId="61" fillId="0" borderId="33" xfId="0" applyNumberFormat="1" applyFont="1" applyBorder="1" applyAlignment="1">
      <alignment horizontal="right" vertical="center"/>
    </xf>
    <xf numFmtId="0" fontId="61" fillId="0" borderId="34" xfId="56" applyFont="1" applyFill="1" applyBorder="1" applyAlignment="1">
      <alignment horizontal="left" vertical="center" wrapText="1"/>
      <protection/>
    </xf>
    <xf numFmtId="0" fontId="61" fillId="0" borderId="35" xfId="56" applyFont="1" applyFill="1" applyBorder="1" applyAlignment="1">
      <alignment horizontal="left" vertical="center" wrapText="1"/>
      <protection/>
    </xf>
    <xf numFmtId="0" fontId="61" fillId="0" borderId="36" xfId="56" applyFont="1" applyFill="1" applyBorder="1" applyAlignment="1">
      <alignment horizontal="left" vertical="center" wrapText="1"/>
      <protection/>
    </xf>
    <xf numFmtId="0" fontId="62" fillId="34" borderId="37" xfId="56" applyFont="1" applyFill="1" applyBorder="1" applyAlignment="1">
      <alignment horizontal="left" vertical="center" wrapText="1"/>
      <protection/>
    </xf>
    <xf numFmtId="3" fontId="61" fillId="0" borderId="38" xfId="0" applyNumberFormat="1" applyFont="1" applyBorder="1" applyAlignment="1">
      <alignment horizontal="right" vertical="center"/>
    </xf>
    <xf numFmtId="3" fontId="61" fillId="0" borderId="10" xfId="0" applyNumberFormat="1" applyFont="1" applyBorder="1" applyAlignment="1">
      <alignment horizontal="right" vertical="center"/>
    </xf>
    <xf numFmtId="205" fontId="62" fillId="34" borderId="29" xfId="71" applyNumberFormat="1" applyFont="1" applyFill="1" applyBorder="1" applyAlignment="1">
      <alignment horizontal="center" wrapText="1"/>
    </xf>
    <xf numFmtId="216" fontId="62" fillId="34" borderId="14" xfId="71" applyNumberFormat="1" applyFont="1" applyFill="1" applyBorder="1" applyAlignment="1">
      <alignment horizontal="center" wrapText="1"/>
    </xf>
    <xf numFmtId="199" fontId="61" fillId="0" borderId="19" xfId="0" applyNumberFormat="1" applyFont="1" applyBorder="1" applyAlignment="1">
      <alignment horizontal="right" vertical="center"/>
    </xf>
    <xf numFmtId="199" fontId="61" fillId="0" borderId="24" xfId="0" applyNumberFormat="1" applyFont="1" applyBorder="1" applyAlignment="1">
      <alignment horizontal="right" vertical="center"/>
    </xf>
    <xf numFmtId="199" fontId="61" fillId="0" borderId="39" xfId="0" applyNumberFormat="1" applyFont="1" applyBorder="1" applyAlignment="1">
      <alignment horizontal="right" vertical="center"/>
    </xf>
    <xf numFmtId="199" fontId="62" fillId="34" borderId="40" xfId="0" applyNumberFormat="1" applyFont="1" applyFill="1" applyBorder="1" applyAlignment="1">
      <alignment horizontal="center" wrapText="1"/>
    </xf>
    <xf numFmtId="199" fontId="61" fillId="0" borderId="41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/>
    </xf>
    <xf numFmtId="199" fontId="61" fillId="0" borderId="43" xfId="0" applyNumberFormat="1" applyFont="1" applyBorder="1" applyAlignment="1">
      <alignment horizontal="right" vertical="center"/>
    </xf>
    <xf numFmtId="199" fontId="62" fillId="34" borderId="28" xfId="71" applyNumberFormat="1" applyFont="1" applyFill="1" applyBorder="1" applyAlignment="1">
      <alignment horizontal="center" wrapText="1"/>
    </xf>
    <xf numFmtId="199" fontId="61" fillId="0" borderId="24" xfId="0" applyNumberFormat="1" applyFont="1" applyBorder="1" applyAlignment="1">
      <alignment horizontal="right"/>
    </xf>
    <xf numFmtId="199" fontId="61" fillId="0" borderId="12" xfId="0" applyNumberFormat="1" applyFont="1" applyBorder="1" applyAlignment="1">
      <alignment horizontal="right" vertical="center"/>
    </xf>
    <xf numFmtId="199" fontId="62" fillId="34" borderId="15" xfId="71" applyNumberFormat="1" applyFont="1" applyFill="1" applyBorder="1" applyAlignment="1">
      <alignment horizontal="center" wrapText="1"/>
    </xf>
    <xf numFmtId="205" fontId="57" fillId="0" borderId="0" xfId="0" applyNumberFormat="1" applyFont="1" applyAlignment="1">
      <alignment/>
    </xf>
    <xf numFmtId="0" fontId="71" fillId="0" borderId="0" xfId="58" applyNumberFormat="1" applyFont="1" applyAlignment="1">
      <alignment horizontal="right" vertical="distributed" wrapText="1"/>
      <protection/>
    </xf>
    <xf numFmtId="0" fontId="72" fillId="0" borderId="0" xfId="59" applyFont="1" applyAlignment="1">
      <alignment horizontal="right" vertical="justify" wrapText="1"/>
      <protection/>
    </xf>
    <xf numFmtId="0" fontId="73" fillId="0" borderId="44" xfId="55" applyFont="1" applyBorder="1" applyAlignment="1">
      <alignment horizontal="center" vertical="center" wrapText="1"/>
      <protection/>
    </xf>
    <xf numFmtId="0" fontId="59" fillId="0" borderId="45" xfId="55" applyFont="1" applyBorder="1" applyAlignment="1">
      <alignment horizontal="center" vertical="center" wrapText="1"/>
      <protection/>
    </xf>
    <xf numFmtId="0" fontId="59" fillId="0" borderId="21" xfId="55" applyFont="1" applyBorder="1" applyAlignment="1">
      <alignment horizontal="center" vertical="center" wrapText="1"/>
      <protection/>
    </xf>
    <xf numFmtId="0" fontId="59" fillId="0" borderId="25" xfId="55" applyFont="1" applyBorder="1" applyAlignment="1">
      <alignment horizontal="center" vertical="center" wrapText="1"/>
      <protection/>
    </xf>
    <xf numFmtId="0" fontId="59" fillId="0" borderId="14" xfId="55" applyFont="1" applyBorder="1" applyAlignment="1">
      <alignment horizontal="center" vertical="center" wrapText="1"/>
      <protection/>
    </xf>
    <xf numFmtId="0" fontId="59" fillId="0" borderId="15" xfId="55" applyFont="1" applyBorder="1" applyAlignment="1">
      <alignment horizontal="center" vertical="center" wrapText="1"/>
      <protection/>
    </xf>
    <xf numFmtId="199" fontId="64" fillId="0" borderId="0" xfId="57" applyNumberFormat="1" applyFont="1" applyAlignment="1">
      <alignment horizontal="center"/>
      <protection/>
    </xf>
    <xf numFmtId="0" fontId="59" fillId="0" borderId="46" xfId="55" applyFont="1" applyBorder="1" applyAlignment="1">
      <alignment horizontal="center" vertical="center" wrapText="1"/>
      <protection/>
    </xf>
    <xf numFmtId="0" fontId="59" fillId="0" borderId="47" xfId="55" applyFont="1" applyBorder="1" applyAlignment="1">
      <alignment horizontal="center" vertical="center" wrapText="1"/>
      <protection/>
    </xf>
    <xf numFmtId="3" fontId="68" fillId="0" borderId="0" xfId="55" applyNumberFormat="1" applyFont="1" applyAlignment="1">
      <alignment horizontal="center"/>
      <protection/>
    </xf>
    <xf numFmtId="0" fontId="63" fillId="0" borderId="0" xfId="57" applyFont="1" applyFill="1" applyBorder="1" applyAlignment="1">
      <alignment horizontal="left" vertical="center" wrapText="1"/>
      <protection/>
    </xf>
    <xf numFmtId="0" fontId="64" fillId="0" borderId="0" xfId="57" applyFont="1" applyAlignment="1">
      <alignment/>
      <protection/>
    </xf>
    <xf numFmtId="199" fontId="59" fillId="0" borderId="2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0" fontId="65" fillId="35" borderId="0" xfId="57" applyFont="1" applyFill="1" applyBorder="1" applyAlignment="1">
      <alignment horizontal="left" vertical="center" wrapText="1"/>
      <protection/>
    </xf>
    <xf numFmtId="0" fontId="65" fillId="35" borderId="0" xfId="57" applyFont="1" applyFill="1" applyAlignment="1">
      <alignment/>
      <protection/>
    </xf>
    <xf numFmtId="3" fontId="59" fillId="0" borderId="18" xfId="55" applyNumberFormat="1" applyFont="1" applyBorder="1" applyAlignment="1">
      <alignment horizontal="center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0" fontId="59" fillId="0" borderId="48" xfId="55" applyFont="1" applyBorder="1" applyAlignment="1">
      <alignment horizontal="center" vertical="center" wrapText="1"/>
      <protection/>
    </xf>
    <xf numFmtId="0" fontId="59" fillId="0" borderId="49" xfId="55" applyFont="1" applyBorder="1" applyAlignment="1">
      <alignment horizontal="center" vertical="center" wrapText="1"/>
      <protection/>
    </xf>
    <xf numFmtId="0" fontId="59" fillId="0" borderId="50" xfId="55" applyFont="1" applyBorder="1" applyAlignment="1">
      <alignment horizontal="center" vertical="center" wrapText="1"/>
      <protection/>
    </xf>
    <xf numFmtId="199" fontId="64" fillId="0" borderId="0" xfId="55" applyNumberFormat="1" applyFont="1" applyAlignment="1">
      <alignment horizontal="center"/>
      <protection/>
    </xf>
    <xf numFmtId="0" fontId="59" fillId="0" borderId="51" xfId="55" applyFont="1" applyBorder="1" applyAlignment="1">
      <alignment horizontal="center" vertical="center" wrapText="1"/>
      <protection/>
    </xf>
    <xf numFmtId="0" fontId="62" fillId="0" borderId="0" xfId="56" applyFont="1" applyFill="1" applyBorder="1" applyAlignment="1">
      <alignment horizontal="center" vertical="center" wrapText="1"/>
      <protection/>
    </xf>
    <xf numFmtId="0" fontId="61" fillId="0" borderId="52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/>
    </xf>
    <xf numFmtId="0" fontId="62" fillId="0" borderId="56" xfId="0" applyFont="1" applyBorder="1" applyAlignment="1">
      <alignment horizontal="center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zoomScalePageLayoutView="0" workbookViewId="0" topLeftCell="A10">
      <selection activeCell="A30" sqref="A30:IV31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00" t="s">
        <v>90</v>
      </c>
      <c r="K1" s="100"/>
      <c r="L1" s="100"/>
      <c r="M1" s="100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01"/>
      <c r="J2" s="101"/>
      <c r="K2" s="101"/>
      <c r="L2" s="101"/>
      <c r="M2" s="101"/>
    </row>
    <row r="3" spans="1:13" ht="24" customHeight="1" thickBot="1">
      <c r="A3" s="102" t="s">
        <v>101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22.5" customHeight="1" thickBot="1">
      <c r="A4" s="103" t="s">
        <v>0</v>
      </c>
      <c r="B4" s="106" t="s">
        <v>1</v>
      </c>
      <c r="C4" s="107"/>
      <c r="D4" s="120" t="s">
        <v>2</v>
      </c>
      <c r="E4" s="121"/>
      <c r="F4" s="121"/>
      <c r="G4" s="121"/>
      <c r="H4" s="121"/>
      <c r="I4" s="121"/>
      <c r="J4" s="121"/>
      <c r="K4" s="121"/>
      <c r="L4" s="121"/>
      <c r="M4" s="122"/>
    </row>
    <row r="5" spans="1:13" ht="57" customHeight="1">
      <c r="A5" s="104"/>
      <c r="B5" s="118" t="s">
        <v>3</v>
      </c>
      <c r="C5" s="114" t="s">
        <v>30</v>
      </c>
      <c r="D5" s="109" t="s">
        <v>4</v>
      </c>
      <c r="E5" s="110"/>
      <c r="F5" s="109" t="s">
        <v>5</v>
      </c>
      <c r="G5" s="110"/>
      <c r="H5" s="109" t="s">
        <v>6</v>
      </c>
      <c r="I5" s="110"/>
      <c r="J5" s="109" t="s">
        <v>28</v>
      </c>
      <c r="K5" s="110"/>
      <c r="L5" s="109" t="s">
        <v>29</v>
      </c>
      <c r="M5" s="124"/>
    </row>
    <row r="6" spans="1:13" ht="42.75" customHeight="1" thickBot="1">
      <c r="A6" s="105"/>
      <c r="B6" s="119"/>
      <c r="C6" s="115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14251</v>
      </c>
      <c r="C8" s="20">
        <f>E8+G8+I8+K8+M8</f>
        <v>515248.23</v>
      </c>
      <c r="D8" s="19">
        <v>3442</v>
      </c>
      <c r="E8" s="21">
        <v>41880.903</v>
      </c>
      <c r="F8" s="19">
        <v>2163</v>
      </c>
      <c r="G8" s="21">
        <v>32517.837</v>
      </c>
      <c r="H8" s="19">
        <v>646</v>
      </c>
      <c r="I8" s="21">
        <v>11017.16</v>
      </c>
      <c r="J8" s="19">
        <v>690</v>
      </c>
      <c r="K8" s="21">
        <v>209064.8</v>
      </c>
      <c r="L8" s="19">
        <v>7310</v>
      </c>
      <c r="M8" s="22">
        <v>220767.53</v>
      </c>
    </row>
    <row r="9" spans="1:13" ht="15" customHeight="1">
      <c r="A9" s="23" t="s">
        <v>9</v>
      </c>
      <c r="B9" s="19">
        <f aca="true" t="shared" si="0" ref="B9:B24">D9+F9+H9+J9+L9</f>
        <v>19380</v>
      </c>
      <c r="C9" s="20">
        <f aca="true" t="shared" si="1" ref="C9:C24">E9+G9+I9+K9+M9</f>
        <v>831896.645</v>
      </c>
      <c r="D9" s="24">
        <v>3364</v>
      </c>
      <c r="E9" s="25">
        <v>49228.836</v>
      </c>
      <c r="F9" s="24">
        <v>2671</v>
      </c>
      <c r="G9" s="25">
        <v>47206.607</v>
      </c>
      <c r="H9" s="24">
        <v>479</v>
      </c>
      <c r="I9" s="25">
        <v>11633.561</v>
      </c>
      <c r="J9" s="24">
        <v>1040</v>
      </c>
      <c r="K9" s="25">
        <v>351256.329</v>
      </c>
      <c r="L9" s="24">
        <v>11826</v>
      </c>
      <c r="M9" s="26">
        <v>372571.312</v>
      </c>
    </row>
    <row r="10" spans="1:13" ht="15" customHeight="1">
      <c r="A10" s="23" t="s">
        <v>10</v>
      </c>
      <c r="B10" s="19">
        <f t="shared" si="0"/>
        <v>35608</v>
      </c>
      <c r="C10" s="20">
        <f t="shared" si="1"/>
        <v>1596634.9499999997</v>
      </c>
      <c r="D10" s="24">
        <v>4935</v>
      </c>
      <c r="E10" s="25">
        <v>61111.911</v>
      </c>
      <c r="F10" s="24">
        <v>3831</v>
      </c>
      <c r="G10" s="25">
        <v>59799.821</v>
      </c>
      <c r="H10" s="24">
        <v>1520</v>
      </c>
      <c r="I10" s="25">
        <v>23830.367</v>
      </c>
      <c r="J10" s="24">
        <v>2178</v>
      </c>
      <c r="K10" s="25">
        <v>716859.808</v>
      </c>
      <c r="L10" s="24">
        <v>23144</v>
      </c>
      <c r="M10" s="26">
        <v>735033.043</v>
      </c>
    </row>
    <row r="11" spans="1:13" ht="15" customHeight="1">
      <c r="A11" s="23" t="s">
        <v>11</v>
      </c>
      <c r="B11" s="19">
        <f t="shared" si="0"/>
        <v>17073</v>
      </c>
      <c r="C11" s="20">
        <f t="shared" si="1"/>
        <v>851012.729</v>
      </c>
      <c r="D11" s="24">
        <v>3091</v>
      </c>
      <c r="E11" s="25">
        <v>60691.615</v>
      </c>
      <c r="F11" s="24">
        <v>2322</v>
      </c>
      <c r="G11" s="25">
        <v>56482.575</v>
      </c>
      <c r="H11" s="24">
        <v>1065</v>
      </c>
      <c r="I11" s="25">
        <v>28814.53</v>
      </c>
      <c r="J11" s="24">
        <v>883</v>
      </c>
      <c r="K11" s="25">
        <v>348216.079</v>
      </c>
      <c r="L11" s="24">
        <v>9712</v>
      </c>
      <c r="M11" s="26">
        <v>356807.93</v>
      </c>
    </row>
    <row r="12" spans="1:15" ht="15" customHeight="1">
      <c r="A12" s="23" t="s">
        <v>12</v>
      </c>
      <c r="B12" s="19">
        <f t="shared" si="0"/>
        <v>24829</v>
      </c>
      <c r="C12" s="20">
        <f t="shared" si="1"/>
        <v>1206940.17</v>
      </c>
      <c r="D12" s="24">
        <v>5181</v>
      </c>
      <c r="E12" s="25">
        <v>66533.49</v>
      </c>
      <c r="F12" s="24">
        <v>3887</v>
      </c>
      <c r="G12" s="25">
        <v>58666.323</v>
      </c>
      <c r="H12" s="24">
        <v>1171</v>
      </c>
      <c r="I12" s="25">
        <v>23807.163</v>
      </c>
      <c r="J12" s="24">
        <v>1288</v>
      </c>
      <c r="K12" s="25">
        <v>626848.591</v>
      </c>
      <c r="L12" s="24">
        <v>13302</v>
      </c>
      <c r="M12" s="26">
        <v>431084.603</v>
      </c>
      <c r="O12" s="2" t="s">
        <v>33</v>
      </c>
    </row>
    <row r="13" spans="1:13" ht="15" customHeight="1">
      <c r="A13" s="23" t="s">
        <v>13</v>
      </c>
      <c r="B13" s="19">
        <f t="shared" si="0"/>
        <v>19732</v>
      </c>
      <c r="C13" s="20">
        <f t="shared" si="1"/>
        <v>805975.657</v>
      </c>
      <c r="D13" s="24">
        <v>3915</v>
      </c>
      <c r="E13" s="25">
        <v>49034.341</v>
      </c>
      <c r="F13" s="24">
        <v>1809</v>
      </c>
      <c r="G13" s="25">
        <v>30984.795</v>
      </c>
      <c r="H13" s="24">
        <v>654</v>
      </c>
      <c r="I13" s="25">
        <v>16727.36</v>
      </c>
      <c r="J13" s="24">
        <v>1144</v>
      </c>
      <c r="K13" s="25">
        <v>340736.663</v>
      </c>
      <c r="L13" s="24">
        <v>12210</v>
      </c>
      <c r="M13" s="26">
        <v>368492.498</v>
      </c>
    </row>
    <row r="14" spans="1:13" ht="15" customHeight="1">
      <c r="A14" s="23" t="s">
        <v>14</v>
      </c>
      <c r="B14" s="19">
        <f t="shared" si="0"/>
        <v>13318</v>
      </c>
      <c r="C14" s="20">
        <f t="shared" si="1"/>
        <v>558885.664</v>
      </c>
      <c r="D14" s="24">
        <v>2285</v>
      </c>
      <c r="E14" s="25">
        <v>31513.729</v>
      </c>
      <c r="F14" s="24">
        <v>1610</v>
      </c>
      <c r="G14" s="25">
        <v>25454.947</v>
      </c>
      <c r="H14" s="24">
        <v>393</v>
      </c>
      <c r="I14" s="25">
        <v>9395.544</v>
      </c>
      <c r="J14" s="24">
        <v>750</v>
      </c>
      <c r="K14" s="25">
        <v>236229.149</v>
      </c>
      <c r="L14" s="24">
        <v>8280</v>
      </c>
      <c r="M14" s="26">
        <v>256292.295</v>
      </c>
    </row>
    <row r="15" spans="1:14" ht="15" customHeight="1">
      <c r="A15" s="23" t="s">
        <v>15</v>
      </c>
      <c r="B15" s="19">
        <f t="shared" si="0"/>
        <v>33472</v>
      </c>
      <c r="C15" s="20">
        <f t="shared" si="1"/>
        <v>1183125.20716</v>
      </c>
      <c r="D15" s="24">
        <v>12716</v>
      </c>
      <c r="E15" s="25">
        <v>232523.81216</v>
      </c>
      <c r="F15" s="24">
        <v>4333</v>
      </c>
      <c r="G15" s="25">
        <v>81711.792</v>
      </c>
      <c r="H15" s="24">
        <v>1305</v>
      </c>
      <c r="I15" s="25">
        <v>27172.281</v>
      </c>
      <c r="J15" s="24">
        <v>1170</v>
      </c>
      <c r="K15" s="25">
        <v>390876.555</v>
      </c>
      <c r="L15" s="24">
        <v>13948</v>
      </c>
      <c r="M15" s="26">
        <v>450840.767</v>
      </c>
      <c r="N15" s="2" t="s">
        <v>33</v>
      </c>
    </row>
    <row r="16" spans="1:13" ht="15" customHeight="1">
      <c r="A16" s="23" t="s">
        <v>16</v>
      </c>
      <c r="B16" s="19">
        <f t="shared" si="0"/>
        <v>16217</v>
      </c>
      <c r="C16" s="20">
        <f t="shared" si="1"/>
        <v>600716.619</v>
      </c>
      <c r="D16" s="24">
        <v>2734</v>
      </c>
      <c r="E16" s="25">
        <v>29880.371</v>
      </c>
      <c r="F16" s="24">
        <v>2023</v>
      </c>
      <c r="G16" s="25">
        <v>32564.33</v>
      </c>
      <c r="H16" s="24">
        <v>575</v>
      </c>
      <c r="I16" s="25">
        <v>9268.128</v>
      </c>
      <c r="J16" s="24">
        <v>998</v>
      </c>
      <c r="K16" s="25">
        <v>249062.887</v>
      </c>
      <c r="L16" s="24">
        <v>9887</v>
      </c>
      <c r="M16" s="26">
        <v>279940.903</v>
      </c>
    </row>
    <row r="17" spans="1:13" ht="15" customHeight="1">
      <c r="A17" s="23" t="s">
        <v>17</v>
      </c>
      <c r="B17" s="19">
        <f t="shared" si="0"/>
        <v>14450</v>
      </c>
      <c r="C17" s="20">
        <f t="shared" si="1"/>
        <v>552587.169</v>
      </c>
      <c r="D17" s="24">
        <v>3357</v>
      </c>
      <c r="E17" s="25">
        <v>42954.868</v>
      </c>
      <c r="F17" s="24">
        <v>2331</v>
      </c>
      <c r="G17" s="25">
        <v>29192.419</v>
      </c>
      <c r="H17" s="24">
        <v>816</v>
      </c>
      <c r="I17" s="25">
        <v>10975.237</v>
      </c>
      <c r="J17" s="24">
        <v>696</v>
      </c>
      <c r="K17" s="25">
        <v>238118.257</v>
      </c>
      <c r="L17" s="24">
        <v>7250</v>
      </c>
      <c r="M17" s="26">
        <v>231346.388</v>
      </c>
    </row>
    <row r="18" spans="1:13" ht="15" customHeight="1">
      <c r="A18" s="23" t="s">
        <v>18</v>
      </c>
      <c r="B18" s="19">
        <f t="shared" si="0"/>
        <v>19765</v>
      </c>
      <c r="C18" s="20">
        <f t="shared" si="1"/>
        <v>1018021.6340000001</v>
      </c>
      <c r="D18" s="24">
        <v>3923</v>
      </c>
      <c r="E18" s="25">
        <v>91289.591</v>
      </c>
      <c r="F18" s="24">
        <v>2254</v>
      </c>
      <c r="G18" s="25">
        <v>74975.076</v>
      </c>
      <c r="H18" s="24">
        <v>1819</v>
      </c>
      <c r="I18" s="25">
        <v>54232.032</v>
      </c>
      <c r="J18" s="24">
        <v>1102</v>
      </c>
      <c r="K18" s="25">
        <v>412980.392</v>
      </c>
      <c r="L18" s="24">
        <v>10667</v>
      </c>
      <c r="M18" s="26">
        <v>384544.543</v>
      </c>
    </row>
    <row r="19" spans="1:13" ht="15" customHeight="1">
      <c r="A19" s="23" t="s">
        <v>19</v>
      </c>
      <c r="B19" s="19">
        <f t="shared" si="0"/>
        <v>13760</v>
      </c>
      <c r="C19" s="20">
        <f t="shared" si="1"/>
        <v>596143.773</v>
      </c>
      <c r="D19" s="24">
        <v>3013</v>
      </c>
      <c r="E19" s="25">
        <v>45259.337</v>
      </c>
      <c r="F19" s="24">
        <v>2088</v>
      </c>
      <c r="G19" s="25">
        <v>36290.107</v>
      </c>
      <c r="H19" s="24">
        <v>699</v>
      </c>
      <c r="I19" s="25">
        <v>18707.962</v>
      </c>
      <c r="J19" s="24">
        <v>707</v>
      </c>
      <c r="K19" s="25">
        <v>252310.975</v>
      </c>
      <c r="L19" s="24">
        <v>7253</v>
      </c>
      <c r="M19" s="26">
        <v>243575.392</v>
      </c>
    </row>
    <row r="20" spans="1:13" ht="15" customHeight="1">
      <c r="A20" s="23" t="s">
        <v>20</v>
      </c>
      <c r="B20" s="19">
        <f t="shared" si="0"/>
        <v>9035</v>
      </c>
      <c r="C20" s="20">
        <f t="shared" si="1"/>
        <v>319030.798</v>
      </c>
      <c r="D20" s="24">
        <v>2389</v>
      </c>
      <c r="E20" s="25">
        <v>24966.809</v>
      </c>
      <c r="F20" s="24">
        <v>1269</v>
      </c>
      <c r="G20" s="25">
        <v>14751.294</v>
      </c>
      <c r="H20" s="24">
        <v>635</v>
      </c>
      <c r="I20" s="25">
        <v>10622.671</v>
      </c>
      <c r="J20" s="24">
        <v>411</v>
      </c>
      <c r="K20" s="25">
        <v>132825.291</v>
      </c>
      <c r="L20" s="24">
        <v>4331</v>
      </c>
      <c r="M20" s="26">
        <v>135864.733</v>
      </c>
    </row>
    <row r="21" spans="1:13" ht="15" customHeight="1">
      <c r="A21" s="23" t="s">
        <v>92</v>
      </c>
      <c r="B21" s="19">
        <f t="shared" si="0"/>
        <v>30733</v>
      </c>
      <c r="C21" s="20">
        <f t="shared" si="1"/>
        <v>1095949.7</v>
      </c>
      <c r="D21" s="24">
        <v>6483</v>
      </c>
      <c r="E21" s="25">
        <v>73243.361</v>
      </c>
      <c r="F21" s="24">
        <v>2877</v>
      </c>
      <c r="G21" s="25">
        <v>43022.5</v>
      </c>
      <c r="H21" s="24">
        <v>699</v>
      </c>
      <c r="I21" s="25">
        <v>13022.242</v>
      </c>
      <c r="J21" s="24">
        <v>1801</v>
      </c>
      <c r="K21" s="25">
        <v>449080.265</v>
      </c>
      <c r="L21" s="24">
        <v>18873</v>
      </c>
      <c r="M21" s="26">
        <v>517581.332</v>
      </c>
    </row>
    <row r="22" spans="1:13" ht="15" customHeight="1">
      <c r="A22" s="23" t="s">
        <v>21</v>
      </c>
      <c r="B22" s="19">
        <f t="shared" si="0"/>
        <v>33114</v>
      </c>
      <c r="C22" s="20">
        <f t="shared" si="1"/>
        <v>2215430.599</v>
      </c>
      <c r="D22" s="24">
        <v>6155</v>
      </c>
      <c r="E22" s="25">
        <v>134038.821</v>
      </c>
      <c r="F22" s="24">
        <v>2763</v>
      </c>
      <c r="G22" s="25">
        <v>65854.284</v>
      </c>
      <c r="H22" s="24">
        <v>1436</v>
      </c>
      <c r="I22" s="25">
        <v>50844.742</v>
      </c>
      <c r="J22" s="24">
        <v>2102</v>
      </c>
      <c r="K22" s="25">
        <v>1015064.203</v>
      </c>
      <c r="L22" s="24">
        <v>20658</v>
      </c>
      <c r="M22" s="26">
        <v>949628.549</v>
      </c>
    </row>
    <row r="23" spans="1:13" ht="15" customHeight="1">
      <c r="A23" s="27" t="s">
        <v>98</v>
      </c>
      <c r="B23" s="19">
        <f t="shared" si="0"/>
        <v>27346</v>
      </c>
      <c r="C23" s="20">
        <f t="shared" si="1"/>
        <v>1830920.652</v>
      </c>
      <c r="D23" s="62">
        <v>3745</v>
      </c>
      <c r="E23" s="63">
        <v>76903.237</v>
      </c>
      <c r="F23" s="62">
        <v>2212</v>
      </c>
      <c r="G23" s="63">
        <v>52476.91</v>
      </c>
      <c r="H23" s="62">
        <v>1003</v>
      </c>
      <c r="I23" s="63">
        <v>40658.115</v>
      </c>
      <c r="J23" s="62">
        <v>1717</v>
      </c>
      <c r="K23" s="63">
        <v>824692.653</v>
      </c>
      <c r="L23" s="62">
        <v>18669</v>
      </c>
      <c r="M23" s="64">
        <v>836189.737</v>
      </c>
    </row>
    <row r="24" spans="1:13" ht="15" customHeight="1" thickBot="1">
      <c r="A24" s="27" t="s">
        <v>91</v>
      </c>
      <c r="B24" s="60">
        <f t="shared" si="0"/>
        <v>19005</v>
      </c>
      <c r="C24" s="61">
        <f t="shared" si="1"/>
        <v>810169.9780000001</v>
      </c>
      <c r="D24" s="62">
        <v>3676</v>
      </c>
      <c r="E24" s="63">
        <v>49770.871</v>
      </c>
      <c r="F24" s="62">
        <v>1590</v>
      </c>
      <c r="G24" s="63">
        <v>29005.033</v>
      </c>
      <c r="H24" s="62">
        <v>431</v>
      </c>
      <c r="I24" s="63">
        <v>10032.425</v>
      </c>
      <c r="J24" s="62">
        <v>1164</v>
      </c>
      <c r="K24" s="63">
        <v>340125.618</v>
      </c>
      <c r="L24" s="62">
        <v>12144</v>
      </c>
      <c r="M24" s="64">
        <v>381236.031</v>
      </c>
    </row>
    <row r="25" spans="1:13" s="31" customFormat="1" ht="15" customHeight="1" thickBot="1">
      <c r="A25" s="65" t="s">
        <v>22</v>
      </c>
      <c r="B25" s="28">
        <f>SUM(B8:B24)</f>
        <v>361088</v>
      </c>
      <c r="C25" s="66">
        <f>SUM(C8:C24)</f>
        <v>16588690.174159998</v>
      </c>
      <c r="D25" s="28">
        <f>SUM(D8:D24)</f>
        <v>74404</v>
      </c>
      <c r="E25" s="29">
        <f aca="true" t="shared" si="2" ref="E25:M25">SUM(E8:E24)</f>
        <v>1160825.9031600002</v>
      </c>
      <c r="F25" s="67">
        <f t="shared" si="2"/>
        <v>42033</v>
      </c>
      <c r="G25" s="66">
        <f t="shared" si="2"/>
        <v>770956.6500000001</v>
      </c>
      <c r="H25" s="28">
        <f t="shared" si="2"/>
        <v>15346</v>
      </c>
      <c r="I25" s="29">
        <f t="shared" si="2"/>
        <v>370761.51999999996</v>
      </c>
      <c r="J25" s="67">
        <f t="shared" si="2"/>
        <v>19841</v>
      </c>
      <c r="K25" s="66">
        <f t="shared" si="2"/>
        <v>7134348.515</v>
      </c>
      <c r="L25" s="28">
        <f t="shared" si="2"/>
        <v>209464</v>
      </c>
      <c r="M25" s="29">
        <f t="shared" si="2"/>
        <v>7151797.586</v>
      </c>
    </row>
    <row r="26" spans="1:13" s="31" customFormat="1" ht="15" customHeight="1">
      <c r="A26" s="32"/>
      <c r="B26" s="33"/>
      <c r="C26" s="34"/>
      <c r="D26" s="35"/>
      <c r="E26" s="34" t="s">
        <v>33</v>
      </c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12" t="s">
        <v>33</v>
      </c>
      <c r="B27" s="113"/>
      <c r="C27" s="113"/>
      <c r="D27" s="113"/>
      <c r="E27" s="113"/>
      <c r="F27" s="113"/>
      <c r="G27" s="113"/>
      <c r="H27" s="113"/>
      <c r="I27" s="113"/>
      <c r="J27" s="36"/>
      <c r="K27" s="37"/>
      <c r="L27" s="36"/>
      <c r="M27" s="37"/>
    </row>
    <row r="28" spans="1:13" s="40" customFormat="1" ht="12.75">
      <c r="A28" s="116" t="s">
        <v>36</v>
      </c>
      <c r="B28" s="117"/>
      <c r="C28" s="117"/>
      <c r="D28" s="117"/>
      <c r="E28" s="117"/>
      <c r="F28" s="117"/>
      <c r="G28" s="117"/>
      <c r="H28" s="117"/>
      <c r="I28" s="117"/>
      <c r="J28" s="38"/>
      <c r="K28" s="39"/>
      <c r="L28" s="38"/>
      <c r="M28" s="39"/>
    </row>
    <row r="29" spans="1:13" s="40" customFormat="1" ht="12.75">
      <c r="A29" s="41" t="s">
        <v>34</v>
      </c>
      <c r="B29" s="42"/>
      <c r="C29" s="43"/>
      <c r="D29" s="42"/>
      <c r="E29" s="43"/>
      <c r="F29" s="42"/>
      <c r="G29" s="43"/>
      <c r="H29" s="42"/>
      <c r="I29" s="43"/>
      <c r="J29" s="38"/>
      <c r="K29" s="39" t="s">
        <v>33</v>
      </c>
      <c r="L29" s="38" t="s">
        <v>33</v>
      </c>
      <c r="M29" s="39" t="s">
        <v>33</v>
      </c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4" ht="12.75">
      <c r="A31" s="44"/>
      <c r="C31" s="17"/>
      <c r="E31" s="17"/>
      <c r="G31" s="17"/>
      <c r="I31" s="17"/>
      <c r="K31" s="17"/>
      <c r="M31" s="17"/>
      <c r="N31" s="17"/>
    </row>
    <row r="32" spans="1:13" ht="15.75">
      <c r="A32" s="45"/>
      <c r="B32" s="123"/>
      <c r="C32" s="123"/>
      <c r="D32" s="123"/>
      <c r="E32" s="111"/>
      <c r="F32" s="111"/>
      <c r="G32" s="4"/>
      <c r="I32" s="4"/>
      <c r="J32" s="46"/>
      <c r="K32" s="47"/>
      <c r="L32" s="3"/>
      <c r="M32" s="4"/>
    </row>
    <row r="33" spans="1:6" ht="15.75">
      <c r="A33" s="48"/>
      <c r="B33" s="108"/>
      <c r="C33" s="108"/>
      <c r="D33" s="108"/>
      <c r="E33" s="49"/>
      <c r="F33" s="50"/>
    </row>
    <row r="34" spans="1:8" ht="30" customHeight="1">
      <c r="A34" s="51"/>
      <c r="B34" s="123"/>
      <c r="C34" s="123"/>
      <c r="D34" s="123"/>
      <c r="E34" s="111"/>
      <c r="F34" s="111"/>
      <c r="H34" s="17" t="s">
        <v>33</v>
      </c>
    </row>
    <row r="35" spans="1:5" ht="12.75">
      <c r="A35" s="52"/>
      <c r="B35" s="108"/>
      <c r="C35" s="108"/>
      <c r="D35" s="108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D4:M4"/>
    <mergeCell ref="B34:D34"/>
    <mergeCell ref="L5:M5"/>
    <mergeCell ref="B32:D32"/>
    <mergeCell ref="J5:K5"/>
    <mergeCell ref="C5:C6"/>
    <mergeCell ref="A28:I28"/>
    <mergeCell ref="D5:E5"/>
    <mergeCell ref="B33:D33"/>
    <mergeCell ref="B5:B6"/>
    <mergeCell ref="E34:F34"/>
    <mergeCell ref="J1:M1"/>
    <mergeCell ref="I2:M2"/>
    <mergeCell ref="A3:M3"/>
    <mergeCell ref="A4:A6"/>
    <mergeCell ref="B4:C4"/>
    <mergeCell ref="B35:D35"/>
    <mergeCell ref="H5:I5"/>
    <mergeCell ref="F5:G5"/>
    <mergeCell ref="E32:F32"/>
    <mergeCell ref="A27:I27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38"/>
  <sheetViews>
    <sheetView zoomScalePageLayoutView="0" workbookViewId="0" topLeftCell="A10">
      <selection activeCell="A30" sqref="A30:IV31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00" t="s">
        <v>87</v>
      </c>
      <c r="K1" s="100"/>
      <c r="L1" s="100"/>
      <c r="M1" s="100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01"/>
      <c r="J2" s="101"/>
      <c r="K2" s="101"/>
      <c r="L2" s="101"/>
      <c r="M2" s="101"/>
    </row>
    <row r="3" spans="1:13" ht="33" customHeight="1" thickBot="1">
      <c r="A3" s="102" t="s">
        <v>102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22.5" customHeight="1" thickBot="1">
      <c r="A4" s="103" t="s">
        <v>24</v>
      </c>
      <c r="B4" s="106" t="s">
        <v>25</v>
      </c>
      <c r="C4" s="107"/>
      <c r="D4" s="120" t="s">
        <v>27</v>
      </c>
      <c r="E4" s="121"/>
      <c r="F4" s="121"/>
      <c r="G4" s="121"/>
      <c r="H4" s="121"/>
      <c r="I4" s="121"/>
      <c r="J4" s="121"/>
      <c r="K4" s="121"/>
      <c r="L4" s="121"/>
      <c r="M4" s="122"/>
    </row>
    <row r="5" spans="1:13" ht="57" customHeight="1">
      <c r="A5" s="104"/>
      <c r="B5" s="118" t="s">
        <v>37</v>
      </c>
      <c r="C5" s="114" t="s">
        <v>54</v>
      </c>
      <c r="D5" s="109" t="s">
        <v>56</v>
      </c>
      <c r="E5" s="110"/>
      <c r="F5" s="109" t="s">
        <v>57</v>
      </c>
      <c r="G5" s="110"/>
      <c r="H5" s="109" t="s">
        <v>58</v>
      </c>
      <c r="I5" s="110"/>
      <c r="J5" s="109" t="s">
        <v>53</v>
      </c>
      <c r="K5" s="110"/>
      <c r="L5" s="109" t="s">
        <v>31</v>
      </c>
      <c r="M5" s="124"/>
    </row>
    <row r="6" spans="1:13" ht="42.75" customHeight="1" thickBot="1">
      <c r="A6" s="105"/>
      <c r="B6" s="119"/>
      <c r="C6" s="115"/>
      <c r="D6" s="58" t="s">
        <v>26</v>
      </c>
      <c r="E6" s="59" t="s">
        <v>32</v>
      </c>
      <c r="F6" s="58" t="s">
        <v>26</v>
      </c>
      <c r="G6" s="59" t="s">
        <v>32</v>
      </c>
      <c r="H6" s="58" t="s">
        <v>26</v>
      </c>
      <c r="I6" s="59" t="s">
        <v>32</v>
      </c>
      <c r="J6" s="58" t="s">
        <v>26</v>
      </c>
      <c r="K6" s="59" t="s">
        <v>32</v>
      </c>
      <c r="L6" s="58" t="s">
        <v>26</v>
      </c>
      <c r="M6" s="12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38</v>
      </c>
      <c r="B8" s="19">
        <f aca="true" t="shared" si="0" ref="B8:B24">D8+F8+H8+J8+L8</f>
        <v>14251</v>
      </c>
      <c r="C8" s="20">
        <f aca="true" t="shared" si="1" ref="C8:C24">E8+G8+I8+K8+M8</f>
        <v>515248.23</v>
      </c>
      <c r="D8" s="19">
        <v>3442</v>
      </c>
      <c r="E8" s="21">
        <v>41880.903</v>
      </c>
      <c r="F8" s="19">
        <v>2163</v>
      </c>
      <c r="G8" s="21">
        <v>32517.837</v>
      </c>
      <c r="H8" s="19">
        <v>646</v>
      </c>
      <c r="I8" s="21">
        <v>11017.16</v>
      </c>
      <c r="J8" s="19">
        <v>690</v>
      </c>
      <c r="K8" s="21">
        <v>209064.8</v>
      </c>
      <c r="L8" s="19">
        <v>7310</v>
      </c>
      <c r="M8" s="22">
        <v>220767.53</v>
      </c>
    </row>
    <row r="9" spans="1:13" ht="15" customHeight="1">
      <c r="A9" s="23" t="s">
        <v>39</v>
      </c>
      <c r="B9" s="19">
        <f t="shared" si="0"/>
        <v>19380</v>
      </c>
      <c r="C9" s="20">
        <f t="shared" si="1"/>
        <v>831896.645</v>
      </c>
      <c r="D9" s="24">
        <v>3364</v>
      </c>
      <c r="E9" s="25">
        <v>49228.836</v>
      </c>
      <c r="F9" s="24">
        <v>2671</v>
      </c>
      <c r="G9" s="25">
        <v>47206.607</v>
      </c>
      <c r="H9" s="24">
        <v>479</v>
      </c>
      <c r="I9" s="25">
        <v>11633.561</v>
      </c>
      <c r="J9" s="24">
        <v>1040</v>
      </c>
      <c r="K9" s="25">
        <v>351256.329</v>
      </c>
      <c r="L9" s="24">
        <v>11826</v>
      </c>
      <c r="M9" s="26">
        <v>372571.312</v>
      </c>
    </row>
    <row r="10" spans="1:13" ht="15" customHeight="1">
      <c r="A10" s="23" t="s">
        <v>40</v>
      </c>
      <c r="B10" s="19">
        <f t="shared" si="0"/>
        <v>35608</v>
      </c>
      <c r="C10" s="20">
        <f t="shared" si="1"/>
        <v>1596634.9499999997</v>
      </c>
      <c r="D10" s="24">
        <v>4935</v>
      </c>
      <c r="E10" s="25">
        <v>61111.911</v>
      </c>
      <c r="F10" s="24">
        <v>3831</v>
      </c>
      <c r="G10" s="25">
        <v>59799.821</v>
      </c>
      <c r="H10" s="24">
        <v>1520</v>
      </c>
      <c r="I10" s="25">
        <v>23830.367</v>
      </c>
      <c r="J10" s="24">
        <v>2178</v>
      </c>
      <c r="K10" s="25">
        <v>716859.808</v>
      </c>
      <c r="L10" s="24">
        <v>23144</v>
      </c>
      <c r="M10" s="26">
        <v>735033.043</v>
      </c>
    </row>
    <row r="11" spans="1:13" ht="15" customHeight="1">
      <c r="A11" s="23" t="s">
        <v>41</v>
      </c>
      <c r="B11" s="19">
        <f t="shared" si="0"/>
        <v>17073</v>
      </c>
      <c r="C11" s="20">
        <f t="shared" si="1"/>
        <v>851012.729</v>
      </c>
      <c r="D11" s="24">
        <v>3091</v>
      </c>
      <c r="E11" s="25">
        <v>60691.615</v>
      </c>
      <c r="F11" s="24">
        <v>2322</v>
      </c>
      <c r="G11" s="25">
        <v>56482.575</v>
      </c>
      <c r="H11" s="24">
        <v>1065</v>
      </c>
      <c r="I11" s="25">
        <v>28814.53</v>
      </c>
      <c r="J11" s="24">
        <v>883</v>
      </c>
      <c r="K11" s="25">
        <v>348216.079</v>
      </c>
      <c r="L11" s="24">
        <v>9712</v>
      </c>
      <c r="M11" s="26">
        <v>356807.93</v>
      </c>
    </row>
    <row r="12" spans="1:13" ht="15" customHeight="1">
      <c r="A12" s="23" t="s">
        <v>42</v>
      </c>
      <c r="B12" s="19">
        <f t="shared" si="0"/>
        <v>24829</v>
      </c>
      <c r="C12" s="20">
        <f t="shared" si="1"/>
        <v>1206940.17</v>
      </c>
      <c r="D12" s="24">
        <v>5181</v>
      </c>
      <c r="E12" s="25">
        <v>66533.49</v>
      </c>
      <c r="F12" s="24">
        <v>3887</v>
      </c>
      <c r="G12" s="25">
        <v>58666.323</v>
      </c>
      <c r="H12" s="24">
        <v>1171</v>
      </c>
      <c r="I12" s="25">
        <v>23807.163</v>
      </c>
      <c r="J12" s="24">
        <v>1288</v>
      </c>
      <c r="K12" s="25">
        <v>626848.591</v>
      </c>
      <c r="L12" s="24">
        <v>13302</v>
      </c>
      <c r="M12" s="26">
        <v>431084.603</v>
      </c>
    </row>
    <row r="13" spans="1:13" ht="15" customHeight="1">
      <c r="A13" s="23" t="s">
        <v>43</v>
      </c>
      <c r="B13" s="19">
        <f t="shared" si="0"/>
        <v>19732</v>
      </c>
      <c r="C13" s="20">
        <f t="shared" si="1"/>
        <v>805975.657</v>
      </c>
      <c r="D13" s="24">
        <v>3915</v>
      </c>
      <c r="E13" s="25">
        <v>49034.341</v>
      </c>
      <c r="F13" s="24">
        <v>1809</v>
      </c>
      <c r="G13" s="25">
        <v>30984.795</v>
      </c>
      <c r="H13" s="24">
        <v>654</v>
      </c>
      <c r="I13" s="25">
        <v>16727.36</v>
      </c>
      <c r="J13" s="24">
        <v>1144</v>
      </c>
      <c r="K13" s="25">
        <v>340736.663</v>
      </c>
      <c r="L13" s="24">
        <v>12210</v>
      </c>
      <c r="M13" s="26">
        <v>368492.498</v>
      </c>
    </row>
    <row r="14" spans="1:13" ht="15" customHeight="1">
      <c r="A14" s="23" t="s">
        <v>44</v>
      </c>
      <c r="B14" s="19">
        <f t="shared" si="0"/>
        <v>13318</v>
      </c>
      <c r="C14" s="20">
        <f t="shared" si="1"/>
        <v>558885.664</v>
      </c>
      <c r="D14" s="24">
        <v>2285</v>
      </c>
      <c r="E14" s="25">
        <v>31513.729</v>
      </c>
      <c r="F14" s="24">
        <v>1610</v>
      </c>
      <c r="G14" s="25">
        <v>25454.947</v>
      </c>
      <c r="H14" s="24">
        <v>393</v>
      </c>
      <c r="I14" s="25">
        <v>9395.544</v>
      </c>
      <c r="J14" s="24">
        <v>750</v>
      </c>
      <c r="K14" s="25">
        <v>236229.149</v>
      </c>
      <c r="L14" s="24">
        <v>8280</v>
      </c>
      <c r="M14" s="26">
        <v>256292.295</v>
      </c>
    </row>
    <row r="15" spans="1:13" ht="15" customHeight="1">
      <c r="A15" s="23" t="s">
        <v>45</v>
      </c>
      <c r="B15" s="19">
        <f t="shared" si="0"/>
        <v>33472</v>
      </c>
      <c r="C15" s="20">
        <f t="shared" si="1"/>
        <v>1183125.20716</v>
      </c>
      <c r="D15" s="24">
        <v>12716</v>
      </c>
      <c r="E15" s="25">
        <v>232523.81216</v>
      </c>
      <c r="F15" s="24">
        <v>4333</v>
      </c>
      <c r="G15" s="25">
        <v>81711.792</v>
      </c>
      <c r="H15" s="24">
        <v>1305</v>
      </c>
      <c r="I15" s="25">
        <v>27172.281</v>
      </c>
      <c r="J15" s="24">
        <v>1170</v>
      </c>
      <c r="K15" s="25">
        <v>390876.555</v>
      </c>
      <c r="L15" s="24">
        <v>13948</v>
      </c>
      <c r="M15" s="26">
        <v>450840.767</v>
      </c>
    </row>
    <row r="16" spans="1:13" ht="15" customHeight="1">
      <c r="A16" s="23" t="s">
        <v>46</v>
      </c>
      <c r="B16" s="19">
        <f t="shared" si="0"/>
        <v>16217</v>
      </c>
      <c r="C16" s="20">
        <f t="shared" si="1"/>
        <v>600716.619</v>
      </c>
      <c r="D16" s="24">
        <v>2734</v>
      </c>
      <c r="E16" s="25">
        <v>29880.371</v>
      </c>
      <c r="F16" s="24">
        <v>2023</v>
      </c>
      <c r="G16" s="25">
        <v>32564.33</v>
      </c>
      <c r="H16" s="24">
        <v>575</v>
      </c>
      <c r="I16" s="25">
        <v>9268.128</v>
      </c>
      <c r="J16" s="24">
        <v>998</v>
      </c>
      <c r="K16" s="25">
        <v>249062.887</v>
      </c>
      <c r="L16" s="24">
        <v>9887</v>
      </c>
      <c r="M16" s="26">
        <v>279940.903</v>
      </c>
    </row>
    <row r="17" spans="1:13" ht="15" customHeight="1">
      <c r="A17" s="23" t="s">
        <v>47</v>
      </c>
      <c r="B17" s="19">
        <f t="shared" si="0"/>
        <v>14450</v>
      </c>
      <c r="C17" s="20">
        <f t="shared" si="1"/>
        <v>552587.169</v>
      </c>
      <c r="D17" s="24">
        <v>3357</v>
      </c>
      <c r="E17" s="25">
        <v>42954.868</v>
      </c>
      <c r="F17" s="24">
        <v>2331</v>
      </c>
      <c r="G17" s="25">
        <v>29192.419</v>
      </c>
      <c r="H17" s="24">
        <v>816</v>
      </c>
      <c r="I17" s="25">
        <v>10975.237</v>
      </c>
      <c r="J17" s="24">
        <v>696</v>
      </c>
      <c r="K17" s="25">
        <v>238118.257</v>
      </c>
      <c r="L17" s="24">
        <v>7250</v>
      </c>
      <c r="M17" s="26">
        <v>231346.388</v>
      </c>
    </row>
    <row r="18" spans="1:13" ht="15" customHeight="1">
      <c r="A18" s="23" t="s">
        <v>48</v>
      </c>
      <c r="B18" s="19">
        <f t="shared" si="0"/>
        <v>19765</v>
      </c>
      <c r="C18" s="20">
        <f t="shared" si="1"/>
        <v>1018021.6340000001</v>
      </c>
      <c r="D18" s="24">
        <v>3923</v>
      </c>
      <c r="E18" s="25">
        <v>91289.591</v>
      </c>
      <c r="F18" s="24">
        <v>2254</v>
      </c>
      <c r="G18" s="25">
        <v>74975.076</v>
      </c>
      <c r="H18" s="24">
        <v>1819</v>
      </c>
      <c r="I18" s="25">
        <v>54232.032</v>
      </c>
      <c r="J18" s="24">
        <v>1102</v>
      </c>
      <c r="K18" s="25">
        <v>412980.392</v>
      </c>
      <c r="L18" s="24">
        <v>10667</v>
      </c>
      <c r="M18" s="26">
        <v>384544.543</v>
      </c>
    </row>
    <row r="19" spans="1:13" ht="15" customHeight="1">
      <c r="A19" s="23" t="s">
        <v>49</v>
      </c>
      <c r="B19" s="19">
        <f t="shared" si="0"/>
        <v>13760</v>
      </c>
      <c r="C19" s="20">
        <f t="shared" si="1"/>
        <v>596143.773</v>
      </c>
      <c r="D19" s="24">
        <v>3013</v>
      </c>
      <c r="E19" s="25">
        <v>45259.337</v>
      </c>
      <c r="F19" s="24">
        <v>2088</v>
      </c>
      <c r="G19" s="25">
        <v>36290.107</v>
      </c>
      <c r="H19" s="24">
        <v>699</v>
      </c>
      <c r="I19" s="25">
        <v>18707.962</v>
      </c>
      <c r="J19" s="24">
        <v>707</v>
      </c>
      <c r="K19" s="25">
        <v>252310.975</v>
      </c>
      <c r="L19" s="24">
        <v>7253</v>
      </c>
      <c r="M19" s="26">
        <v>243575.392</v>
      </c>
    </row>
    <row r="20" spans="1:13" ht="15" customHeight="1">
      <c r="A20" s="23" t="s">
        <v>50</v>
      </c>
      <c r="B20" s="19">
        <f t="shared" si="0"/>
        <v>9035</v>
      </c>
      <c r="C20" s="20">
        <f t="shared" si="1"/>
        <v>319030.798</v>
      </c>
      <c r="D20" s="24">
        <v>2389</v>
      </c>
      <c r="E20" s="25">
        <v>24966.809</v>
      </c>
      <c r="F20" s="24">
        <v>1269</v>
      </c>
      <c r="G20" s="25">
        <v>14751.294</v>
      </c>
      <c r="H20" s="24">
        <v>635</v>
      </c>
      <c r="I20" s="25">
        <v>10622.671</v>
      </c>
      <c r="J20" s="24">
        <v>411</v>
      </c>
      <c r="K20" s="25">
        <v>132825.291</v>
      </c>
      <c r="L20" s="24">
        <v>4331</v>
      </c>
      <c r="M20" s="26">
        <v>135864.733</v>
      </c>
    </row>
    <row r="21" spans="1:13" ht="15" customHeight="1">
      <c r="A21" s="23" t="s">
        <v>93</v>
      </c>
      <c r="B21" s="19">
        <f t="shared" si="0"/>
        <v>30733</v>
      </c>
      <c r="C21" s="20">
        <f t="shared" si="1"/>
        <v>1095949.7</v>
      </c>
      <c r="D21" s="24">
        <v>6483</v>
      </c>
      <c r="E21" s="25">
        <v>73243.361</v>
      </c>
      <c r="F21" s="24">
        <v>2877</v>
      </c>
      <c r="G21" s="25">
        <v>43022.5</v>
      </c>
      <c r="H21" s="24">
        <v>699</v>
      </c>
      <c r="I21" s="25">
        <v>13022.242</v>
      </c>
      <c r="J21" s="24">
        <v>1801</v>
      </c>
      <c r="K21" s="25">
        <v>449080.265</v>
      </c>
      <c r="L21" s="24">
        <v>18873</v>
      </c>
      <c r="M21" s="26">
        <v>517581.332</v>
      </c>
    </row>
    <row r="22" spans="1:13" ht="15" customHeight="1">
      <c r="A22" s="23" t="s">
        <v>51</v>
      </c>
      <c r="B22" s="19">
        <f t="shared" si="0"/>
        <v>33114</v>
      </c>
      <c r="C22" s="20">
        <f t="shared" si="1"/>
        <v>2215430.599</v>
      </c>
      <c r="D22" s="24">
        <v>6155</v>
      </c>
      <c r="E22" s="25">
        <v>134038.821</v>
      </c>
      <c r="F22" s="24">
        <v>2763</v>
      </c>
      <c r="G22" s="25">
        <v>65854.284</v>
      </c>
      <c r="H22" s="24">
        <v>1436</v>
      </c>
      <c r="I22" s="25">
        <v>50844.742</v>
      </c>
      <c r="J22" s="24">
        <v>2102</v>
      </c>
      <c r="K22" s="25">
        <v>1015064.203</v>
      </c>
      <c r="L22" s="24">
        <v>20658</v>
      </c>
      <c r="M22" s="26">
        <v>949628.549</v>
      </c>
    </row>
    <row r="23" spans="1:13" ht="15" customHeight="1">
      <c r="A23" s="27" t="s">
        <v>99</v>
      </c>
      <c r="B23" s="19">
        <f t="shared" si="0"/>
        <v>27346</v>
      </c>
      <c r="C23" s="20">
        <f t="shared" si="1"/>
        <v>1830920.652</v>
      </c>
      <c r="D23" s="62">
        <v>3745</v>
      </c>
      <c r="E23" s="63">
        <v>76903.237</v>
      </c>
      <c r="F23" s="62">
        <v>2212</v>
      </c>
      <c r="G23" s="63">
        <v>52476.91</v>
      </c>
      <c r="H23" s="62">
        <v>1003</v>
      </c>
      <c r="I23" s="63">
        <v>40658.115</v>
      </c>
      <c r="J23" s="62">
        <v>1717</v>
      </c>
      <c r="K23" s="63">
        <v>824692.653</v>
      </c>
      <c r="L23" s="62">
        <v>18669</v>
      </c>
      <c r="M23" s="64">
        <v>836189.737</v>
      </c>
    </row>
    <row r="24" spans="1:13" ht="15" customHeight="1" thickBot="1">
      <c r="A24" s="27" t="s">
        <v>94</v>
      </c>
      <c r="B24" s="19">
        <f t="shared" si="0"/>
        <v>19005</v>
      </c>
      <c r="C24" s="20">
        <f t="shared" si="1"/>
        <v>810169.9780000001</v>
      </c>
      <c r="D24" s="62">
        <v>3676</v>
      </c>
      <c r="E24" s="63">
        <v>49770.871</v>
      </c>
      <c r="F24" s="62">
        <v>1590</v>
      </c>
      <c r="G24" s="63">
        <v>29005.033</v>
      </c>
      <c r="H24" s="62">
        <v>431</v>
      </c>
      <c r="I24" s="63">
        <v>10032.425</v>
      </c>
      <c r="J24" s="62">
        <v>1164</v>
      </c>
      <c r="K24" s="63">
        <v>340125.618</v>
      </c>
      <c r="L24" s="62">
        <v>12144</v>
      </c>
      <c r="M24" s="64">
        <v>381236.031</v>
      </c>
    </row>
    <row r="25" spans="1:13" s="31" customFormat="1" ht="15" customHeight="1" thickBot="1">
      <c r="A25" s="65" t="s">
        <v>23</v>
      </c>
      <c r="B25" s="28">
        <f aca="true" t="shared" si="2" ref="B25:M25">SUM(B8:B24)</f>
        <v>361088</v>
      </c>
      <c r="C25" s="30">
        <f t="shared" si="2"/>
        <v>16588690.174159998</v>
      </c>
      <c r="D25" s="28">
        <f t="shared" si="2"/>
        <v>74404</v>
      </c>
      <c r="E25" s="29">
        <f t="shared" si="2"/>
        <v>1160825.9031600002</v>
      </c>
      <c r="F25" s="67">
        <f t="shared" si="2"/>
        <v>42033</v>
      </c>
      <c r="G25" s="66">
        <f t="shared" si="2"/>
        <v>770956.6500000001</v>
      </c>
      <c r="H25" s="28">
        <f t="shared" si="2"/>
        <v>15346</v>
      </c>
      <c r="I25" s="29">
        <f t="shared" si="2"/>
        <v>370761.51999999996</v>
      </c>
      <c r="J25" s="67">
        <f t="shared" si="2"/>
        <v>19841</v>
      </c>
      <c r="K25" s="66">
        <f t="shared" si="2"/>
        <v>7134348.515</v>
      </c>
      <c r="L25" s="28">
        <f t="shared" si="2"/>
        <v>209464</v>
      </c>
      <c r="M25" s="29">
        <f t="shared" si="2"/>
        <v>7151797.586</v>
      </c>
    </row>
    <row r="26" spans="1:13" s="31" customFormat="1" ht="15" customHeight="1">
      <c r="A26" s="32"/>
      <c r="B26" s="33"/>
      <c r="C26" s="34"/>
      <c r="D26" s="35"/>
      <c r="E26" s="34"/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12" t="s">
        <v>55</v>
      </c>
      <c r="B27" s="113"/>
      <c r="C27" s="113"/>
      <c r="D27" s="113"/>
      <c r="E27" s="113"/>
      <c r="F27" s="113"/>
      <c r="G27" s="113"/>
      <c r="H27" s="113"/>
      <c r="I27" s="113"/>
      <c r="J27" s="36"/>
      <c r="K27" s="37"/>
      <c r="L27" s="36"/>
      <c r="M27" s="37"/>
    </row>
    <row r="28" spans="1:13" s="40" customFormat="1" ht="12.75">
      <c r="A28" s="116" t="s">
        <v>52</v>
      </c>
      <c r="B28" s="117"/>
      <c r="C28" s="117"/>
      <c r="D28" s="117"/>
      <c r="E28" s="117"/>
      <c r="F28" s="117"/>
      <c r="G28" s="117"/>
      <c r="H28" s="117"/>
      <c r="I28" s="117"/>
      <c r="J28" s="38"/>
      <c r="K28" s="39"/>
      <c r="L28" s="38"/>
      <c r="M28" s="39"/>
    </row>
    <row r="29" spans="1:13" s="40" customFormat="1" ht="12.75">
      <c r="A29" s="41"/>
      <c r="B29" s="42"/>
      <c r="C29" s="43"/>
      <c r="D29" s="42"/>
      <c r="E29" s="43"/>
      <c r="F29" s="42"/>
      <c r="G29" s="43"/>
      <c r="H29" s="42"/>
      <c r="I29" s="43"/>
      <c r="J29" s="38"/>
      <c r="K29" s="39"/>
      <c r="L29" s="38"/>
      <c r="M29" s="39"/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23"/>
      <c r="C32" s="123"/>
      <c r="D32" s="123"/>
      <c r="E32" s="111"/>
      <c r="F32" s="111"/>
      <c r="G32" s="4"/>
      <c r="I32" s="4"/>
      <c r="J32" s="46"/>
      <c r="K32" s="47"/>
      <c r="L32" s="3"/>
      <c r="M32" s="4"/>
    </row>
    <row r="33" spans="1:6" ht="15.75">
      <c r="A33" s="48"/>
      <c r="B33" s="108"/>
      <c r="C33" s="108"/>
      <c r="D33" s="108"/>
      <c r="E33" s="49"/>
      <c r="F33" s="50"/>
    </row>
    <row r="34" spans="1:6" ht="30" customHeight="1">
      <c r="A34" s="51"/>
      <c r="B34" s="123"/>
      <c r="C34" s="123"/>
      <c r="D34" s="123"/>
      <c r="E34" s="111"/>
      <c r="F34" s="111"/>
    </row>
    <row r="35" spans="1:5" ht="12.75">
      <c r="A35" s="52"/>
      <c r="B35" s="108"/>
      <c r="C35" s="108"/>
      <c r="D35" s="108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J5:K5"/>
    <mergeCell ref="J1:M1"/>
    <mergeCell ref="I2:M2"/>
    <mergeCell ref="A3:M3"/>
    <mergeCell ref="A4:A6"/>
    <mergeCell ref="B4:C4"/>
    <mergeCell ref="H5:I5"/>
    <mergeCell ref="D4:M4"/>
    <mergeCell ref="C5:C6"/>
    <mergeCell ref="B5:B6"/>
    <mergeCell ref="L5:M5"/>
    <mergeCell ref="B35:D35"/>
    <mergeCell ref="D5:E5"/>
    <mergeCell ref="F5:G5"/>
    <mergeCell ref="E32:F32"/>
    <mergeCell ref="E34:F34"/>
    <mergeCell ref="B33:D33"/>
    <mergeCell ref="B34:D34"/>
    <mergeCell ref="B32:D32"/>
    <mergeCell ref="A27:I27"/>
    <mergeCell ref="A28:I28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0">
      <selection activeCell="A29" sqref="A29:IV31"/>
    </sheetView>
  </sheetViews>
  <sheetFormatPr defaultColWidth="9.140625" defaultRowHeight="12.75"/>
  <cols>
    <col min="1" max="1" width="18.00390625" style="54" customWidth="1"/>
    <col min="2" max="2" width="12.7109375" style="54" customWidth="1"/>
    <col min="3" max="3" width="16.7109375" style="54" customWidth="1"/>
    <col min="4" max="4" width="12.7109375" style="54" customWidth="1"/>
    <col min="5" max="5" width="13.140625" style="54" customWidth="1"/>
    <col min="6" max="6" width="12.7109375" style="54" customWidth="1"/>
    <col min="7" max="7" width="14.00390625" style="54" customWidth="1"/>
    <col min="8" max="8" width="12.7109375" style="54" customWidth="1"/>
    <col min="9" max="9" width="13.57421875" style="54" customWidth="1"/>
    <col min="10" max="10" width="12.7109375" style="54" customWidth="1"/>
    <col min="11" max="11" width="16.8515625" style="54" customWidth="1"/>
    <col min="12" max="12" width="12.7109375" style="54" customWidth="1"/>
    <col min="13" max="13" width="14.57421875" style="54" customWidth="1"/>
    <col min="14" max="16384" width="9.140625" style="54" customWidth="1"/>
  </cols>
  <sheetData>
    <row r="1" ht="12.75">
      <c r="M1" s="1" t="s">
        <v>59</v>
      </c>
    </row>
    <row r="3" spans="1:13" ht="24" customHeight="1">
      <c r="A3" s="125" t="s">
        <v>103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ht="13.5" thickBot="1"/>
    <row r="5" spans="1:13" ht="16.5" customHeight="1" thickBot="1">
      <c r="A5" s="126" t="s">
        <v>60</v>
      </c>
      <c r="B5" s="129" t="s">
        <v>97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1:13" ht="17.25" customHeight="1" thickBot="1">
      <c r="A6" s="127"/>
      <c r="B6" s="131" t="s">
        <v>61</v>
      </c>
      <c r="C6" s="132"/>
      <c r="D6" s="131" t="s">
        <v>62</v>
      </c>
      <c r="E6" s="131"/>
      <c r="F6" s="133" t="s">
        <v>63</v>
      </c>
      <c r="G6" s="132"/>
      <c r="H6" s="131" t="s">
        <v>64</v>
      </c>
      <c r="I6" s="131"/>
      <c r="J6" s="133" t="s">
        <v>65</v>
      </c>
      <c r="K6" s="132"/>
      <c r="L6" s="133" t="s">
        <v>66</v>
      </c>
      <c r="M6" s="132"/>
    </row>
    <row r="7" spans="1:13" ht="50.25" customHeight="1" thickBot="1">
      <c r="A7" s="128"/>
      <c r="B7" s="73" t="s">
        <v>67</v>
      </c>
      <c r="C7" s="72" t="s">
        <v>88</v>
      </c>
      <c r="D7" s="73" t="s">
        <v>68</v>
      </c>
      <c r="E7" s="74" t="s">
        <v>89</v>
      </c>
      <c r="F7" s="71" t="s">
        <v>68</v>
      </c>
      <c r="G7" s="72" t="s">
        <v>89</v>
      </c>
      <c r="H7" s="73" t="s">
        <v>68</v>
      </c>
      <c r="I7" s="74" t="s">
        <v>89</v>
      </c>
      <c r="J7" s="71" t="s">
        <v>68</v>
      </c>
      <c r="K7" s="72" t="s">
        <v>89</v>
      </c>
      <c r="L7" s="71" t="s">
        <v>69</v>
      </c>
      <c r="M7" s="72" t="s">
        <v>89</v>
      </c>
    </row>
    <row r="8" spans="1:13" ht="15" customHeight="1">
      <c r="A8" s="80" t="s">
        <v>70</v>
      </c>
      <c r="B8" s="70">
        <f>D8+F8+H8+J8+L8</f>
        <v>14251</v>
      </c>
      <c r="C8" s="87">
        <f>E8+G8+I8+K8+M8</f>
        <v>515248.23</v>
      </c>
      <c r="D8" s="70">
        <v>3442</v>
      </c>
      <c r="E8" s="91">
        <v>41880.903</v>
      </c>
      <c r="F8" s="55">
        <v>2163</v>
      </c>
      <c r="G8" s="87">
        <v>32517.837</v>
      </c>
      <c r="H8" s="70">
        <v>646</v>
      </c>
      <c r="I8" s="91">
        <v>11017.16</v>
      </c>
      <c r="J8" s="55">
        <v>690</v>
      </c>
      <c r="K8" s="87">
        <v>209064.8</v>
      </c>
      <c r="L8" s="55">
        <v>7310</v>
      </c>
      <c r="M8" s="87">
        <v>220767.53</v>
      </c>
    </row>
    <row r="9" spans="1:13" ht="15" customHeight="1">
      <c r="A9" s="79" t="s">
        <v>71</v>
      </c>
      <c r="B9" s="68">
        <f aca="true" t="shared" si="0" ref="B9:B24">D9+F9+H9+J9+L9</f>
        <v>19380</v>
      </c>
      <c r="C9" s="88">
        <f aca="true" t="shared" si="1" ref="C9:C24">E9+G9+I9+K9+M9</f>
        <v>831896.645</v>
      </c>
      <c r="D9" s="68">
        <v>3364</v>
      </c>
      <c r="E9" s="92">
        <v>49228.836</v>
      </c>
      <c r="F9" s="77">
        <v>2671</v>
      </c>
      <c r="G9" s="88">
        <v>47206.607</v>
      </c>
      <c r="H9" s="75">
        <v>479</v>
      </c>
      <c r="I9" s="92">
        <v>11633.561</v>
      </c>
      <c r="J9" s="77">
        <v>1040</v>
      </c>
      <c r="K9" s="88">
        <v>351256.329</v>
      </c>
      <c r="L9" s="77">
        <v>11826</v>
      </c>
      <c r="M9" s="88">
        <v>372571.312</v>
      </c>
    </row>
    <row r="10" spans="1:13" ht="15" customHeight="1">
      <c r="A10" s="79" t="s">
        <v>72</v>
      </c>
      <c r="B10" s="68">
        <f t="shared" si="0"/>
        <v>35608</v>
      </c>
      <c r="C10" s="88">
        <f t="shared" si="1"/>
        <v>1596634.9499999997</v>
      </c>
      <c r="D10" s="68">
        <v>4935</v>
      </c>
      <c r="E10" s="93">
        <v>61111.911</v>
      </c>
      <c r="F10" s="69">
        <v>3831</v>
      </c>
      <c r="G10" s="96">
        <v>59799.821</v>
      </c>
      <c r="H10" s="68">
        <v>1520</v>
      </c>
      <c r="I10" s="93">
        <v>23830.367</v>
      </c>
      <c r="J10" s="69">
        <v>2178</v>
      </c>
      <c r="K10" s="96">
        <v>716859.808</v>
      </c>
      <c r="L10" s="69">
        <v>23144</v>
      </c>
      <c r="M10" s="96">
        <v>735033.043</v>
      </c>
    </row>
    <row r="11" spans="1:13" ht="15" customHeight="1">
      <c r="A11" s="79" t="s">
        <v>73</v>
      </c>
      <c r="B11" s="68">
        <f t="shared" si="0"/>
        <v>17073</v>
      </c>
      <c r="C11" s="88">
        <f t="shared" si="1"/>
        <v>851012.729</v>
      </c>
      <c r="D11" s="68">
        <v>3091</v>
      </c>
      <c r="E11" s="92">
        <v>60691.615</v>
      </c>
      <c r="F11" s="69">
        <v>2322</v>
      </c>
      <c r="G11" s="88">
        <v>56482.575</v>
      </c>
      <c r="H11" s="68">
        <v>1065</v>
      </c>
      <c r="I11" s="92">
        <v>28814.53</v>
      </c>
      <c r="J11" s="69">
        <v>883</v>
      </c>
      <c r="K11" s="88">
        <v>348216.079</v>
      </c>
      <c r="L11" s="69">
        <v>9712</v>
      </c>
      <c r="M11" s="88">
        <v>356807.93</v>
      </c>
    </row>
    <row r="12" spans="1:13" ht="15" customHeight="1">
      <c r="A12" s="79" t="s">
        <v>74</v>
      </c>
      <c r="B12" s="68">
        <f t="shared" si="0"/>
        <v>24829</v>
      </c>
      <c r="C12" s="88">
        <f t="shared" si="1"/>
        <v>1206940.17</v>
      </c>
      <c r="D12" s="68">
        <v>5181</v>
      </c>
      <c r="E12" s="92">
        <v>66533.49</v>
      </c>
      <c r="F12" s="69">
        <v>3887</v>
      </c>
      <c r="G12" s="88">
        <v>58666.323</v>
      </c>
      <c r="H12" s="68">
        <v>1171</v>
      </c>
      <c r="I12" s="92">
        <v>23807.163</v>
      </c>
      <c r="J12" s="69">
        <v>1288</v>
      </c>
      <c r="K12" s="88">
        <v>626848.591</v>
      </c>
      <c r="L12" s="69">
        <v>13302</v>
      </c>
      <c r="M12" s="88">
        <v>431084.603</v>
      </c>
    </row>
    <row r="13" spans="1:13" ht="15" customHeight="1">
      <c r="A13" s="79" t="s">
        <v>75</v>
      </c>
      <c r="B13" s="68">
        <f t="shared" si="0"/>
        <v>19732</v>
      </c>
      <c r="C13" s="88">
        <f t="shared" si="1"/>
        <v>805975.657</v>
      </c>
      <c r="D13" s="68">
        <v>3915</v>
      </c>
      <c r="E13" s="92">
        <v>49034.341</v>
      </c>
      <c r="F13" s="69">
        <v>1809</v>
      </c>
      <c r="G13" s="88">
        <v>30984.795</v>
      </c>
      <c r="H13" s="68">
        <v>654</v>
      </c>
      <c r="I13" s="92">
        <v>16727.36</v>
      </c>
      <c r="J13" s="69">
        <v>1144</v>
      </c>
      <c r="K13" s="88">
        <v>340736.663</v>
      </c>
      <c r="L13" s="69">
        <v>12210</v>
      </c>
      <c r="M13" s="88">
        <v>368492.498</v>
      </c>
    </row>
    <row r="14" spans="1:13" ht="15" customHeight="1">
      <c r="A14" s="79" t="s">
        <v>76</v>
      </c>
      <c r="B14" s="68">
        <f t="shared" si="0"/>
        <v>13318</v>
      </c>
      <c r="C14" s="88">
        <f t="shared" si="1"/>
        <v>558885.664</v>
      </c>
      <c r="D14" s="68">
        <v>2285</v>
      </c>
      <c r="E14" s="92">
        <v>31513.729</v>
      </c>
      <c r="F14" s="69">
        <v>1610</v>
      </c>
      <c r="G14" s="88">
        <v>25454.947</v>
      </c>
      <c r="H14" s="68">
        <v>393</v>
      </c>
      <c r="I14" s="92">
        <v>9395.544</v>
      </c>
      <c r="J14" s="69">
        <v>750</v>
      </c>
      <c r="K14" s="88">
        <v>236229.149</v>
      </c>
      <c r="L14" s="69">
        <v>8280</v>
      </c>
      <c r="M14" s="88">
        <v>256292.295</v>
      </c>
    </row>
    <row r="15" spans="1:13" ht="15" customHeight="1">
      <c r="A15" s="79" t="s">
        <v>77</v>
      </c>
      <c r="B15" s="68">
        <f t="shared" si="0"/>
        <v>33472</v>
      </c>
      <c r="C15" s="88">
        <f t="shared" si="1"/>
        <v>1183125.20716</v>
      </c>
      <c r="D15" s="68">
        <v>12716</v>
      </c>
      <c r="E15" s="92">
        <v>232523.81216</v>
      </c>
      <c r="F15" s="69">
        <v>4333</v>
      </c>
      <c r="G15" s="88">
        <v>81711.792</v>
      </c>
      <c r="H15" s="68">
        <v>1305</v>
      </c>
      <c r="I15" s="92">
        <v>27172.281</v>
      </c>
      <c r="J15" s="69">
        <v>1170</v>
      </c>
      <c r="K15" s="88">
        <v>390876.555</v>
      </c>
      <c r="L15" s="69">
        <v>13948</v>
      </c>
      <c r="M15" s="88">
        <v>450840.767</v>
      </c>
    </row>
    <row r="16" spans="1:13" ht="15" customHeight="1">
      <c r="A16" s="79" t="s">
        <v>78</v>
      </c>
      <c r="B16" s="68">
        <f t="shared" si="0"/>
        <v>16217</v>
      </c>
      <c r="C16" s="88">
        <f t="shared" si="1"/>
        <v>600716.619</v>
      </c>
      <c r="D16" s="68">
        <v>2734</v>
      </c>
      <c r="E16" s="92">
        <v>29880.371</v>
      </c>
      <c r="F16" s="69">
        <v>2023</v>
      </c>
      <c r="G16" s="88">
        <v>32564.33</v>
      </c>
      <c r="H16" s="68">
        <v>575</v>
      </c>
      <c r="I16" s="92">
        <v>9268.128</v>
      </c>
      <c r="J16" s="69">
        <v>998</v>
      </c>
      <c r="K16" s="88">
        <v>249062.887</v>
      </c>
      <c r="L16" s="69">
        <v>9887</v>
      </c>
      <c r="M16" s="88">
        <v>279940.903</v>
      </c>
    </row>
    <row r="17" spans="1:13" ht="15" customHeight="1">
      <c r="A17" s="79" t="s">
        <v>79</v>
      </c>
      <c r="B17" s="68">
        <f t="shared" si="0"/>
        <v>14450</v>
      </c>
      <c r="C17" s="88">
        <f t="shared" si="1"/>
        <v>552587.169</v>
      </c>
      <c r="D17" s="68">
        <v>3357</v>
      </c>
      <c r="E17" s="92">
        <v>42954.868</v>
      </c>
      <c r="F17" s="69">
        <v>2331</v>
      </c>
      <c r="G17" s="88">
        <v>29192.419</v>
      </c>
      <c r="H17" s="68">
        <v>816</v>
      </c>
      <c r="I17" s="92">
        <v>10975.237</v>
      </c>
      <c r="J17" s="69">
        <v>696</v>
      </c>
      <c r="K17" s="88">
        <v>238118.257</v>
      </c>
      <c r="L17" s="69">
        <v>7250</v>
      </c>
      <c r="M17" s="88">
        <v>231346.388</v>
      </c>
    </row>
    <row r="18" spans="1:13" ht="15" customHeight="1">
      <c r="A18" s="79" t="s">
        <v>80</v>
      </c>
      <c r="B18" s="68">
        <f t="shared" si="0"/>
        <v>19765</v>
      </c>
      <c r="C18" s="88">
        <f t="shared" si="1"/>
        <v>1018021.6340000001</v>
      </c>
      <c r="D18" s="68">
        <v>3923</v>
      </c>
      <c r="E18" s="92">
        <v>91289.591</v>
      </c>
      <c r="F18" s="69">
        <v>2254</v>
      </c>
      <c r="G18" s="88">
        <v>74975.076</v>
      </c>
      <c r="H18" s="68">
        <v>1819</v>
      </c>
      <c r="I18" s="92">
        <v>54232.032</v>
      </c>
      <c r="J18" s="69">
        <v>1102</v>
      </c>
      <c r="K18" s="88">
        <v>412980.392</v>
      </c>
      <c r="L18" s="69">
        <v>10667</v>
      </c>
      <c r="M18" s="88">
        <v>384544.543</v>
      </c>
    </row>
    <row r="19" spans="1:13" ht="15" customHeight="1">
      <c r="A19" s="79" t="s">
        <v>81</v>
      </c>
      <c r="B19" s="68">
        <f t="shared" si="0"/>
        <v>13760</v>
      </c>
      <c r="C19" s="88">
        <f t="shared" si="1"/>
        <v>596143.773</v>
      </c>
      <c r="D19" s="68">
        <v>3013</v>
      </c>
      <c r="E19" s="92">
        <v>45259.337</v>
      </c>
      <c r="F19" s="69">
        <v>2088</v>
      </c>
      <c r="G19" s="88">
        <v>36290.107</v>
      </c>
      <c r="H19" s="68">
        <v>699</v>
      </c>
      <c r="I19" s="92">
        <v>18707.962</v>
      </c>
      <c r="J19" s="69">
        <v>707</v>
      </c>
      <c r="K19" s="88">
        <v>252310.975</v>
      </c>
      <c r="L19" s="69">
        <v>7253</v>
      </c>
      <c r="M19" s="88">
        <v>243575.392</v>
      </c>
    </row>
    <row r="20" spans="1:13" ht="15" customHeight="1">
      <c r="A20" s="79" t="s">
        <v>82</v>
      </c>
      <c r="B20" s="68">
        <f t="shared" si="0"/>
        <v>9035</v>
      </c>
      <c r="C20" s="88">
        <f t="shared" si="1"/>
        <v>319030.798</v>
      </c>
      <c r="D20" s="68">
        <v>2389</v>
      </c>
      <c r="E20" s="92">
        <v>24966.809</v>
      </c>
      <c r="F20" s="69">
        <v>1269</v>
      </c>
      <c r="G20" s="88">
        <v>14751.294</v>
      </c>
      <c r="H20" s="68">
        <v>635</v>
      </c>
      <c r="I20" s="92">
        <v>10622.671</v>
      </c>
      <c r="J20" s="69">
        <v>411</v>
      </c>
      <c r="K20" s="88">
        <v>132825.291</v>
      </c>
      <c r="L20" s="69">
        <v>4331</v>
      </c>
      <c r="M20" s="88">
        <v>135864.733</v>
      </c>
    </row>
    <row r="21" spans="1:13" ht="15" customHeight="1">
      <c r="A21" s="79" t="s">
        <v>95</v>
      </c>
      <c r="B21" s="68">
        <f t="shared" si="0"/>
        <v>30733</v>
      </c>
      <c r="C21" s="88">
        <f t="shared" si="1"/>
        <v>1095949.7</v>
      </c>
      <c r="D21" s="68">
        <v>6483</v>
      </c>
      <c r="E21" s="92">
        <v>73243.361</v>
      </c>
      <c r="F21" s="69">
        <v>2877</v>
      </c>
      <c r="G21" s="88">
        <v>43022.5</v>
      </c>
      <c r="H21" s="68">
        <v>699</v>
      </c>
      <c r="I21" s="92">
        <v>13022.242</v>
      </c>
      <c r="J21" s="69">
        <v>1801</v>
      </c>
      <c r="K21" s="88">
        <v>449080.265</v>
      </c>
      <c r="L21" s="69">
        <v>18873</v>
      </c>
      <c r="M21" s="88">
        <v>517581.332</v>
      </c>
    </row>
    <row r="22" spans="1:13" ht="15" customHeight="1">
      <c r="A22" s="79" t="s">
        <v>83</v>
      </c>
      <c r="B22" s="68">
        <f t="shared" si="0"/>
        <v>33114</v>
      </c>
      <c r="C22" s="88">
        <f t="shared" si="1"/>
        <v>2215430.599</v>
      </c>
      <c r="D22" s="68">
        <v>6155</v>
      </c>
      <c r="E22" s="92">
        <v>134038.821</v>
      </c>
      <c r="F22" s="69">
        <v>2763</v>
      </c>
      <c r="G22" s="88">
        <v>65854.284</v>
      </c>
      <c r="H22" s="68">
        <v>1436</v>
      </c>
      <c r="I22" s="92">
        <v>50844.742</v>
      </c>
      <c r="J22" s="69">
        <v>2102</v>
      </c>
      <c r="K22" s="88">
        <v>1015064.203</v>
      </c>
      <c r="L22" s="69">
        <v>20658</v>
      </c>
      <c r="M22" s="88">
        <v>949628.549</v>
      </c>
    </row>
    <row r="23" spans="1:13" ht="15" customHeight="1">
      <c r="A23" s="79" t="s">
        <v>100</v>
      </c>
      <c r="B23" s="68">
        <f t="shared" si="0"/>
        <v>27346</v>
      </c>
      <c r="C23" s="88">
        <f t="shared" si="1"/>
        <v>1830920.652</v>
      </c>
      <c r="D23" s="68">
        <v>3745</v>
      </c>
      <c r="E23" s="92">
        <v>76903.237</v>
      </c>
      <c r="F23" s="69">
        <v>2212</v>
      </c>
      <c r="G23" s="88">
        <v>52476.91</v>
      </c>
      <c r="H23" s="68">
        <v>1003</v>
      </c>
      <c r="I23" s="92">
        <v>40658.115</v>
      </c>
      <c r="J23" s="69">
        <v>1717</v>
      </c>
      <c r="K23" s="88">
        <v>824692.653</v>
      </c>
      <c r="L23" s="69">
        <v>18669</v>
      </c>
      <c r="M23" s="88">
        <v>836189.737</v>
      </c>
    </row>
    <row r="24" spans="1:13" ht="15" customHeight="1" thickBot="1">
      <c r="A24" s="81" t="s">
        <v>96</v>
      </c>
      <c r="B24" s="78">
        <f t="shared" si="0"/>
        <v>19005</v>
      </c>
      <c r="C24" s="89">
        <f t="shared" si="1"/>
        <v>810169.9780000001</v>
      </c>
      <c r="D24" s="83">
        <v>3676</v>
      </c>
      <c r="E24" s="94">
        <v>49770.871</v>
      </c>
      <c r="F24" s="84">
        <v>1590</v>
      </c>
      <c r="G24" s="97">
        <v>29005.033</v>
      </c>
      <c r="H24" s="83">
        <v>431</v>
      </c>
      <c r="I24" s="94">
        <v>10032.425</v>
      </c>
      <c r="J24" s="84">
        <v>1164</v>
      </c>
      <c r="K24" s="97">
        <v>340125.618</v>
      </c>
      <c r="L24" s="84">
        <v>12144</v>
      </c>
      <c r="M24" s="97">
        <v>381236.031</v>
      </c>
    </row>
    <row r="25" spans="1:13" ht="15" customHeight="1" thickBot="1">
      <c r="A25" s="82" t="s">
        <v>84</v>
      </c>
      <c r="B25" s="76">
        <f>SUM(B8:B24)</f>
        <v>361088</v>
      </c>
      <c r="C25" s="90">
        <f aca="true" t="shared" si="2" ref="C25:M25">SUM(C8:C24)</f>
        <v>16588690.174159998</v>
      </c>
      <c r="D25" s="56">
        <f t="shared" si="2"/>
        <v>74404</v>
      </c>
      <c r="E25" s="95">
        <f t="shared" si="2"/>
        <v>1160825.9031600002</v>
      </c>
      <c r="F25" s="56">
        <f t="shared" si="2"/>
        <v>42033</v>
      </c>
      <c r="G25" s="98">
        <f t="shared" si="2"/>
        <v>770956.6500000001</v>
      </c>
      <c r="H25" s="85">
        <f t="shared" si="2"/>
        <v>15346</v>
      </c>
      <c r="I25" s="95">
        <f t="shared" si="2"/>
        <v>370761.51999999996</v>
      </c>
      <c r="J25" s="86">
        <f t="shared" si="2"/>
        <v>19841</v>
      </c>
      <c r="K25" s="98">
        <f t="shared" si="2"/>
        <v>7134348.515</v>
      </c>
      <c r="L25" s="56">
        <f t="shared" si="2"/>
        <v>209464</v>
      </c>
      <c r="M25" s="98">
        <f t="shared" si="2"/>
        <v>7151797.586</v>
      </c>
    </row>
    <row r="27" spans="1:10" s="57" customFormat="1" ht="12.75" customHeight="1">
      <c r="A27" s="116" t="s">
        <v>85</v>
      </c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s="57" customFormat="1" ht="12.75">
      <c r="A28" s="41" t="s">
        <v>86</v>
      </c>
      <c r="B28" s="41"/>
      <c r="C28" s="42"/>
      <c r="D28" s="43"/>
      <c r="E28" s="42"/>
      <c r="F28" s="43"/>
      <c r="G28" s="42"/>
      <c r="H28" s="43"/>
      <c r="I28" s="42"/>
      <c r="J28" s="43"/>
    </row>
    <row r="31" spans="2:13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2:13" ht="12.7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2015-02-11T11:30:35Z</cp:lastPrinted>
  <dcterms:created xsi:type="dcterms:W3CDTF">1996-10-08T23:32:33Z</dcterms:created>
  <dcterms:modified xsi:type="dcterms:W3CDTF">2019-08-06T11:03:36Z</dcterms:modified>
  <cp:category/>
  <cp:version/>
  <cp:contentType/>
  <cp:contentStatus/>
</cp:coreProperties>
</file>