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<sst xmlns="http://schemas.openxmlformats.org/spreadsheetml/2006/main" count="133" uniqueCount="101">
  <si>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</si>
  <si>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</si>
  <si>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</si>
  <si>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</si>
  <si>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</si>
  <si>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</si>
  <si>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</si>
  <si>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</si>
  <si>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</si>
  <si>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</si>
  <si>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</si>
  <si>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</si>
  <si>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</si>
  <si>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</si>
  <si>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</si>
  <si>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</si>
  <si>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</si>
  <si>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</si>
  <si>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</si>
  <si>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</si>
  <si>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</si>
  <si>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</si>
  <si>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</si>
  <si>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</si>
  <si>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</si>
  <si>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</si>
  <si>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</si>
  <si>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</si>
  <si>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</si>
  <si>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</si>
  <si>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</si>
  <si>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</si>
  <si>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</si>
  <si>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</si>
  <si>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</si>
  <si>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</si>
  <si>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</si>
  <si>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</si>
  <si>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</si>
  <si>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</si>
  <si>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</si>
  <si>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</si>
  <si>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</si>
  <si>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</si>
  <si>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</si>
  <si>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</si>
  <si>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</si>
  <si>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</si>
  <si>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</si>
  <si>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</si>
  <si>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</si>
  <si>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</si>
  <si>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</si>
  <si>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</si>
  <si>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</si>
  <si>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</si>
  <si>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</si>
  <si>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</si>
  <si>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</si>
  <si>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</si>
  <si>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</si>
  <si>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</si>
  <si>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</si>
  <si>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</si>
  <si>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</si>
  <si>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</si>
  <si>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</si>
  <si>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</si>
  <si>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</si>
  <si>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</si>
  <si>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</si>
  <si>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</si>
  <si>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</si>
  <si>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</si>
  <si>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</si>
  <si>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</si>
  <si>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</si>
  <si>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</si>
  <si>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</si>
  <si>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</si>
  <si>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</si>
  <si>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</si>
  <si>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</si>
  <si>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</si>
  <si>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</si>
  <si>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</si>
  <si>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</si>
  <si>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</si>
  <si>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</si>
  <si>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</si>
  <si>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</si>
  <si>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</si>
  <si>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</si>
  <si>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</si>
  <si>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</si>
  <si>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</si>
  <si>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</si>
  <si>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March</t>
  </si>
  <si>
    <t xml:space="preserve">Сведения о  числе получателей и суммах социальных выплат из АО "Государственный фонд социального страхования" за 2 квартал  2018 года                                                                                                                             </t>
  </si>
  <si>
    <t xml:space="preserve"> "Мемлекеттік әлеуметтік сақтандыру қоры" АҚ-тан 2018 жылдың  2 - 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</si>
  <si>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second guarter of 2018 accounting period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</si>
</sst>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170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71" fontId="66" fillId="33" borderId="18" xfId="70" applyNumberFormat="1" applyFont="1" applyFill="1" applyBorder="1" applyAlignment="1">
      <alignment wrapText="1"/>
    </xf>
    <xf numFmtId="169" fontId="66" fillId="0" borderId="19" xfId="70" applyNumberFormat="1" applyFont="1" applyBorder="1" applyAlignment="1">
      <alignment/>
    </xf>
    <xf numFmtId="169" fontId="66" fillId="0" borderId="20" xfId="70" applyNumberFormat="1" applyFont="1" applyBorder="1" applyAlignment="1">
      <alignment/>
    </xf>
    <xf numFmtId="170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2" xfId="70" applyNumberFormat="1" applyFont="1" applyFill="1" applyBorder="1" applyAlignment="1">
      <alignment wrapText="1"/>
    </xf>
    <xf numFmtId="169" fontId="66" fillId="0" borderId="23" xfId="70" applyNumberFormat="1" applyFont="1" applyBorder="1" applyAlignment="1">
      <alignment/>
    </xf>
    <xf numFmtId="170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71" fontId="66" fillId="33" borderId="26" xfId="70" applyNumberFormat="1" applyFont="1" applyFill="1" applyBorder="1" applyAlignment="1">
      <alignment wrapText="1"/>
    </xf>
    <xf numFmtId="169" fontId="66" fillId="0" borderId="27" xfId="70" applyNumberFormat="1" applyFont="1" applyBorder="1" applyAlignment="1">
      <alignment/>
    </xf>
    <xf numFmtId="170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71" fontId="67" fillId="10" borderId="14" xfId="70" applyNumberFormat="1" applyFont="1" applyFill="1" applyBorder="1" applyAlignment="1">
      <alignment horizontal="right" vertical="center"/>
    </xf>
    <xf numFmtId="169" fontId="67" fillId="10" borderId="15" xfId="70" applyNumberFormat="1" applyFont="1" applyFill="1" applyBorder="1" applyAlignment="1">
      <alignment horizontal="right" vertical="center"/>
    </xf>
    <xf numFmtId="169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1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69" fontId="67" fillId="34" borderId="16" xfId="70" applyNumberFormat="1" applyFont="1" applyFill="1" applyBorder="1" applyAlignment="1">
      <alignment horizontal="right" vertical="center"/>
    </xf>
    <xf numFmtId="169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71" fontId="67" fillId="36" borderId="14" xfId="71" applyNumberFormat="1" applyFont="1" applyFill="1" applyBorder="1" applyAlignment="1">
      <alignment horizontal="center" wrapText="1"/>
    </xf>
    <xf numFmtId="173" fontId="67" fillId="36" borderId="16" xfId="0" applyNumberFormat="1" applyFont="1" applyFill="1" applyBorder="1" applyAlignment="1">
      <alignment horizontal="center" wrapText="1"/>
    </xf>
    <xf numFmtId="171" fontId="67" fillId="36" borderId="16" xfId="71" applyNumberFormat="1" applyFont="1" applyFill="1" applyBorder="1" applyAlignment="1">
      <alignment horizontal="center" wrapText="1"/>
    </xf>
    <xf numFmtId="169" fontId="67" fillId="36" borderId="16" xfId="71" applyNumberFormat="1" applyFont="1" applyFill="1" applyBorder="1" applyAlignment="1">
      <alignment horizontal="center" wrapText="1"/>
    </xf>
    <xf numFmtId="168" fontId="67" fillId="36" borderId="16" xfId="71" applyNumberFormat="1" applyFont="1" applyFill="1" applyBorder="1" applyAlignment="1">
      <alignment horizontal="center" wrapText="1"/>
    </xf>
    <xf numFmtId="172" fontId="67" fillId="36" borderId="16" xfId="71" applyNumberFormat="1" applyFont="1" applyFill="1" applyBorder="1" applyAlignment="1">
      <alignment horizontal="center" wrapText="1"/>
    </xf>
    <xf numFmtId="164" fontId="67" fillId="36" borderId="16" xfId="71" applyFont="1" applyFill="1" applyBorder="1" applyAlignment="1">
      <alignment horizontal="center" wrapText="1"/>
    </xf>
    <xf numFmtId="168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70" fontId="64" fillId="0" borderId="2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0">
      <selection activeCell="B29" sqref="B29:M29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2" t="s">
        <v>89</v>
      </c>
      <c r="K1" s="122"/>
      <c r="L1" s="122"/>
      <c r="M1" s="12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3"/>
      <c r="J2" s="123"/>
      <c r="K2" s="123"/>
      <c r="L2" s="123"/>
      <c r="M2" s="123"/>
    </row>
    <row r="3" spans="1:13" ht="24" customHeight="1" thickBot="1">
      <c r="A3" s="124" t="s">
        <v>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 thickBot="1">
      <c r="A4" s="125" t="s">
        <v>95</v>
      </c>
      <c r="B4" s="128" t="s">
        <v>0</v>
      </c>
      <c r="C4" s="129"/>
      <c r="D4" s="130" t="s">
        <v>1</v>
      </c>
      <c r="E4" s="131"/>
      <c r="F4" s="131"/>
      <c r="G4" s="131"/>
      <c r="H4" s="131"/>
      <c r="I4" s="131"/>
      <c r="J4" s="131"/>
      <c r="K4" s="131"/>
      <c r="L4" s="131"/>
      <c r="M4" s="132"/>
    </row>
    <row r="5" spans="1:13" ht="57" customHeight="1">
      <c r="A5" s="126"/>
      <c r="B5" s="120" t="s">
        <v>2</v>
      </c>
      <c r="C5" s="133" t="s">
        <v>30</v>
      </c>
      <c r="D5" s="117" t="s">
        <v>3</v>
      </c>
      <c r="E5" s="118"/>
      <c r="F5" s="117" t="s">
        <v>4</v>
      </c>
      <c r="G5" s="118"/>
      <c r="H5" s="117" t="s">
        <v>5</v>
      </c>
      <c r="I5" s="118"/>
      <c r="J5" s="117" t="s">
        <v>28</v>
      </c>
      <c r="K5" s="118"/>
      <c r="L5" s="117" t="s">
        <v>29</v>
      </c>
      <c r="M5" s="135"/>
    </row>
    <row r="6" spans="1:13" ht="42.75" customHeight="1" thickBot="1">
      <c r="A6" s="127"/>
      <c r="B6" s="121"/>
      <c r="C6" s="134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16975</v>
      </c>
      <c r="C8" s="20">
        <f aca="true" t="shared" si="0" ref="C8:C23">E8+G8+I8+K8+M8</f>
        <v>1460972.1809999999</v>
      </c>
      <c r="D8" s="19">
        <v>3343</v>
      </c>
      <c r="E8" s="21">
        <v>109813.876</v>
      </c>
      <c r="F8" s="19">
        <v>2037</v>
      </c>
      <c r="G8" s="21">
        <v>84268.593</v>
      </c>
      <c r="H8" s="19">
        <v>827</v>
      </c>
      <c r="I8" s="21">
        <v>16684.386</v>
      </c>
      <c r="J8" s="19">
        <v>2013</v>
      </c>
      <c r="K8" s="21">
        <v>592042.607</v>
      </c>
      <c r="L8" s="19">
        <v>8755</v>
      </c>
      <c r="M8" s="22">
        <v>658162.719</v>
      </c>
    </row>
    <row r="9" spans="1:13" ht="15" customHeight="1">
      <c r="A9" s="23" t="s">
        <v>8</v>
      </c>
      <c r="B9" s="19">
        <f aca="true" t="shared" si="1" ref="B9:B23">D9+F9+H9+J9+L9</f>
        <v>25743</v>
      </c>
      <c r="C9" s="20">
        <f t="shared" si="0"/>
        <v>2905638.879</v>
      </c>
      <c r="D9" s="24">
        <v>3153</v>
      </c>
      <c r="E9" s="25">
        <v>122227.193</v>
      </c>
      <c r="F9" s="24">
        <v>2673</v>
      </c>
      <c r="G9" s="25">
        <v>159231.859</v>
      </c>
      <c r="H9" s="24">
        <v>458</v>
      </c>
      <c r="I9" s="25">
        <v>19351.838</v>
      </c>
      <c r="J9" s="24">
        <v>3000</v>
      </c>
      <c r="K9" s="25">
        <v>913526.142</v>
      </c>
      <c r="L9" s="24">
        <v>16459</v>
      </c>
      <c r="M9" s="26">
        <v>1691301.847</v>
      </c>
    </row>
    <row r="10" spans="1:13" ht="15" customHeight="1">
      <c r="A10" s="23" t="s">
        <v>9</v>
      </c>
      <c r="B10" s="19">
        <f t="shared" si="1"/>
        <v>43192</v>
      </c>
      <c r="C10" s="20">
        <f t="shared" si="0"/>
        <v>4357394.109</v>
      </c>
      <c r="D10" s="24">
        <v>5203</v>
      </c>
      <c r="E10" s="25">
        <v>170087.94</v>
      </c>
      <c r="F10" s="24">
        <v>3659</v>
      </c>
      <c r="G10" s="25">
        <v>164330.502</v>
      </c>
      <c r="H10" s="24">
        <v>1082</v>
      </c>
      <c r="I10" s="25">
        <v>35553.103</v>
      </c>
      <c r="J10" s="24">
        <v>6123</v>
      </c>
      <c r="K10" s="25">
        <v>1866542.32</v>
      </c>
      <c r="L10" s="24">
        <v>27125</v>
      </c>
      <c r="M10" s="26">
        <v>2120880.244</v>
      </c>
    </row>
    <row r="11" spans="1:13" ht="15" customHeight="1">
      <c r="A11" s="23" t="s">
        <v>10</v>
      </c>
      <c r="B11" s="19">
        <f t="shared" si="1"/>
        <v>23097</v>
      </c>
      <c r="C11" s="20">
        <f t="shared" si="0"/>
        <v>2896047.346</v>
      </c>
      <c r="D11" s="24">
        <v>2916</v>
      </c>
      <c r="E11" s="25">
        <v>151805.97</v>
      </c>
      <c r="F11" s="24">
        <v>2374</v>
      </c>
      <c r="G11" s="25">
        <v>159846.515</v>
      </c>
      <c r="H11" s="24">
        <v>2140</v>
      </c>
      <c r="I11" s="25">
        <v>125748.243</v>
      </c>
      <c r="J11" s="24">
        <v>2248</v>
      </c>
      <c r="K11" s="25">
        <v>796593.64</v>
      </c>
      <c r="L11" s="24">
        <v>13419</v>
      </c>
      <c r="M11" s="26">
        <v>1662052.978</v>
      </c>
    </row>
    <row r="12" spans="1:15" ht="15" customHeight="1">
      <c r="A12" s="23" t="s">
        <v>11</v>
      </c>
      <c r="B12" s="19">
        <f t="shared" si="1"/>
        <v>30697</v>
      </c>
      <c r="C12" s="20">
        <f t="shared" si="0"/>
        <v>3367021.641</v>
      </c>
      <c r="D12" s="24">
        <v>5438</v>
      </c>
      <c r="E12" s="25">
        <v>185717.863</v>
      </c>
      <c r="F12" s="24">
        <v>3932</v>
      </c>
      <c r="G12" s="25">
        <v>162210.871</v>
      </c>
      <c r="H12" s="24">
        <v>1224</v>
      </c>
      <c r="I12" s="25">
        <v>38803.829</v>
      </c>
      <c r="J12" s="24">
        <v>3952</v>
      </c>
      <c r="K12" s="25">
        <v>1647753.35</v>
      </c>
      <c r="L12" s="24">
        <v>16151</v>
      </c>
      <c r="M12" s="26">
        <v>1332535.728</v>
      </c>
      <c r="O12" s="2" t="s">
        <v>33</v>
      </c>
    </row>
    <row r="13" spans="1:13" ht="15" customHeight="1">
      <c r="A13" s="23" t="s">
        <v>12</v>
      </c>
      <c r="B13" s="19">
        <f t="shared" si="1"/>
        <v>23907</v>
      </c>
      <c r="C13" s="20">
        <f t="shared" si="0"/>
        <v>2216704.684</v>
      </c>
      <c r="D13" s="24">
        <v>3787</v>
      </c>
      <c r="E13" s="25">
        <v>130433.447</v>
      </c>
      <c r="F13" s="24">
        <v>1784</v>
      </c>
      <c r="G13" s="25">
        <v>92524.342</v>
      </c>
      <c r="H13" s="24">
        <v>689</v>
      </c>
      <c r="I13" s="25">
        <v>29933.548</v>
      </c>
      <c r="J13" s="24">
        <v>3016</v>
      </c>
      <c r="K13" s="25">
        <v>819164.651</v>
      </c>
      <c r="L13" s="24">
        <v>14631</v>
      </c>
      <c r="M13" s="26">
        <v>1144648.696</v>
      </c>
    </row>
    <row r="14" spans="1:13" ht="15" customHeight="1">
      <c r="A14" s="23" t="s">
        <v>13</v>
      </c>
      <c r="B14" s="19">
        <f t="shared" si="1"/>
        <v>17448</v>
      </c>
      <c r="C14" s="20">
        <f t="shared" si="0"/>
        <v>1837629.23</v>
      </c>
      <c r="D14" s="24">
        <v>2202</v>
      </c>
      <c r="E14" s="25">
        <v>78740.371</v>
      </c>
      <c r="F14" s="24">
        <v>1618</v>
      </c>
      <c r="G14" s="25">
        <v>72362.896</v>
      </c>
      <c r="H14" s="24">
        <v>922</v>
      </c>
      <c r="I14" s="25">
        <v>45584.319</v>
      </c>
      <c r="J14" s="24">
        <v>2049</v>
      </c>
      <c r="K14" s="25">
        <v>611040.078</v>
      </c>
      <c r="L14" s="24">
        <v>10657</v>
      </c>
      <c r="M14" s="26">
        <v>1029901.566</v>
      </c>
    </row>
    <row r="15" spans="1:14" ht="15" customHeight="1">
      <c r="A15" s="23" t="s">
        <v>14</v>
      </c>
      <c r="B15" s="19">
        <f t="shared" si="1"/>
        <v>39780</v>
      </c>
      <c r="C15" s="20">
        <f t="shared" si="0"/>
        <v>3832636.6711999997</v>
      </c>
      <c r="D15" s="24">
        <v>12438</v>
      </c>
      <c r="E15" s="25">
        <v>627377.7042</v>
      </c>
      <c r="F15" s="24">
        <v>4387</v>
      </c>
      <c r="G15" s="25">
        <v>242423.46</v>
      </c>
      <c r="H15" s="24">
        <v>1599</v>
      </c>
      <c r="I15" s="25">
        <v>59548.518</v>
      </c>
      <c r="J15" s="24">
        <v>3859</v>
      </c>
      <c r="K15" s="25">
        <v>1181143.444</v>
      </c>
      <c r="L15" s="24">
        <v>17497</v>
      </c>
      <c r="M15" s="26">
        <v>1722143.545</v>
      </c>
      <c r="N15" s="2" t="s">
        <v>33</v>
      </c>
    </row>
    <row r="16" spans="1:13" ht="15" customHeight="1">
      <c r="A16" s="23" t="s">
        <v>15</v>
      </c>
      <c r="B16" s="19">
        <f t="shared" si="1"/>
        <v>20692</v>
      </c>
      <c r="C16" s="20">
        <f t="shared" si="0"/>
        <v>1743699.082</v>
      </c>
      <c r="D16" s="24">
        <v>2704</v>
      </c>
      <c r="E16" s="25">
        <v>79864.021</v>
      </c>
      <c r="F16" s="24">
        <v>2073</v>
      </c>
      <c r="G16" s="25">
        <v>93286.264</v>
      </c>
      <c r="H16" s="24">
        <v>1021</v>
      </c>
      <c r="I16" s="25">
        <v>24190.393</v>
      </c>
      <c r="J16" s="24">
        <v>2676</v>
      </c>
      <c r="K16" s="25">
        <v>607476.546</v>
      </c>
      <c r="L16" s="24">
        <v>12218</v>
      </c>
      <c r="M16" s="26">
        <v>938881.858</v>
      </c>
    </row>
    <row r="17" spans="1:13" ht="15" customHeight="1">
      <c r="A17" s="23" t="s">
        <v>16</v>
      </c>
      <c r="B17" s="19">
        <f t="shared" si="1"/>
        <v>17487</v>
      </c>
      <c r="C17" s="20">
        <f t="shared" si="0"/>
        <v>1544264.966</v>
      </c>
      <c r="D17" s="24">
        <v>3464</v>
      </c>
      <c r="E17" s="25">
        <v>115866.395</v>
      </c>
      <c r="F17" s="24">
        <v>2363</v>
      </c>
      <c r="G17" s="25">
        <v>116174.338</v>
      </c>
      <c r="H17" s="24">
        <v>1245</v>
      </c>
      <c r="I17" s="25">
        <v>29283.8</v>
      </c>
      <c r="J17" s="24">
        <v>2001</v>
      </c>
      <c r="K17" s="25">
        <v>635028.188</v>
      </c>
      <c r="L17" s="24">
        <v>8414</v>
      </c>
      <c r="M17" s="26">
        <v>647912.245</v>
      </c>
    </row>
    <row r="18" spans="1:13" ht="15" customHeight="1">
      <c r="A18" s="23" t="s">
        <v>17</v>
      </c>
      <c r="B18" s="19">
        <f t="shared" si="1"/>
        <v>26345</v>
      </c>
      <c r="C18" s="20">
        <f t="shared" si="0"/>
        <v>3698134.755</v>
      </c>
      <c r="D18" s="24">
        <v>3666</v>
      </c>
      <c r="E18" s="25">
        <v>228627.726</v>
      </c>
      <c r="F18" s="24">
        <v>2185</v>
      </c>
      <c r="G18" s="25">
        <v>223768.144</v>
      </c>
      <c r="H18" s="24">
        <v>2716</v>
      </c>
      <c r="I18" s="25">
        <v>277713.009</v>
      </c>
      <c r="J18" s="24">
        <v>2716</v>
      </c>
      <c r="K18" s="25">
        <v>949079.621</v>
      </c>
      <c r="L18" s="24">
        <v>15062</v>
      </c>
      <c r="M18" s="26">
        <v>2018946.255</v>
      </c>
    </row>
    <row r="19" spans="1:13" ht="15" customHeight="1">
      <c r="A19" s="23" t="s">
        <v>18</v>
      </c>
      <c r="B19" s="19">
        <f t="shared" si="1"/>
        <v>17085</v>
      </c>
      <c r="C19" s="20">
        <f t="shared" si="0"/>
        <v>1675944.16216</v>
      </c>
      <c r="D19" s="24">
        <v>3099</v>
      </c>
      <c r="E19" s="25">
        <v>122894.33716</v>
      </c>
      <c r="F19" s="24">
        <v>2101</v>
      </c>
      <c r="G19" s="25">
        <v>103205.269</v>
      </c>
      <c r="H19" s="24">
        <v>689</v>
      </c>
      <c r="I19" s="25">
        <v>33602.315</v>
      </c>
      <c r="J19" s="24">
        <v>2115</v>
      </c>
      <c r="K19" s="25">
        <v>664135.892</v>
      </c>
      <c r="L19" s="24">
        <v>9081</v>
      </c>
      <c r="M19" s="26">
        <v>752106.349</v>
      </c>
    </row>
    <row r="20" spans="1:13" ht="15" customHeight="1">
      <c r="A20" s="23" t="s">
        <v>19</v>
      </c>
      <c r="B20" s="19">
        <f t="shared" si="1"/>
        <v>10984</v>
      </c>
      <c r="C20" s="20">
        <f t="shared" si="0"/>
        <v>906132.185</v>
      </c>
      <c r="D20" s="24">
        <v>2436</v>
      </c>
      <c r="E20" s="25">
        <v>66569.512</v>
      </c>
      <c r="F20" s="24">
        <v>1250</v>
      </c>
      <c r="G20" s="25">
        <v>42473.646</v>
      </c>
      <c r="H20" s="24">
        <v>616</v>
      </c>
      <c r="I20" s="25">
        <v>18362.186</v>
      </c>
      <c r="J20" s="24">
        <v>1216</v>
      </c>
      <c r="K20" s="25">
        <v>349342.707</v>
      </c>
      <c r="L20" s="24">
        <v>5466</v>
      </c>
      <c r="M20" s="26">
        <v>429384.134</v>
      </c>
    </row>
    <row r="21" spans="1:13" ht="15" customHeight="1">
      <c r="A21" s="23" t="s">
        <v>20</v>
      </c>
      <c r="B21" s="19">
        <f t="shared" si="1"/>
        <v>62651</v>
      </c>
      <c r="C21" s="20">
        <f t="shared" si="0"/>
        <v>5662777.648</v>
      </c>
      <c r="D21" s="24">
        <v>9527</v>
      </c>
      <c r="E21" s="25">
        <v>315383.332</v>
      </c>
      <c r="F21" s="24">
        <v>4375</v>
      </c>
      <c r="G21" s="25">
        <v>204176.271</v>
      </c>
      <c r="H21" s="24">
        <v>1200</v>
      </c>
      <c r="I21" s="25">
        <v>50553.651</v>
      </c>
      <c r="J21" s="24">
        <v>7548</v>
      </c>
      <c r="K21" s="25">
        <v>1819668.565</v>
      </c>
      <c r="L21" s="24">
        <v>40001</v>
      </c>
      <c r="M21" s="26">
        <v>3272995.829</v>
      </c>
    </row>
    <row r="22" spans="1:13" ht="15" customHeight="1">
      <c r="A22" s="23" t="s">
        <v>21</v>
      </c>
      <c r="B22" s="19">
        <f t="shared" si="1"/>
        <v>39914</v>
      </c>
      <c r="C22" s="20">
        <f t="shared" si="0"/>
        <v>6191680.933</v>
      </c>
      <c r="D22" s="24">
        <v>5975</v>
      </c>
      <c r="E22" s="25">
        <v>356019.293</v>
      </c>
      <c r="F22" s="24">
        <v>2642</v>
      </c>
      <c r="G22" s="25">
        <v>186897.393</v>
      </c>
      <c r="H22" s="24">
        <v>1654</v>
      </c>
      <c r="I22" s="25">
        <v>106288.722</v>
      </c>
      <c r="J22" s="24">
        <v>6000</v>
      </c>
      <c r="K22" s="25">
        <v>2815768.638</v>
      </c>
      <c r="L22" s="24">
        <v>23643</v>
      </c>
      <c r="M22" s="26">
        <v>2726706.887</v>
      </c>
    </row>
    <row r="23" spans="1:13" ht="15" customHeight="1" thickBot="1">
      <c r="A23" s="27" t="s">
        <v>22</v>
      </c>
      <c r="B23" s="19">
        <f t="shared" si="1"/>
        <v>34872</v>
      </c>
      <c r="C23" s="20">
        <f t="shared" si="0"/>
        <v>5455568.565</v>
      </c>
      <c r="D23" s="28">
        <v>3574</v>
      </c>
      <c r="E23" s="29">
        <v>193354.666</v>
      </c>
      <c r="F23" s="28">
        <v>2092</v>
      </c>
      <c r="G23" s="29">
        <v>147149.021</v>
      </c>
      <c r="H23" s="28">
        <v>1841</v>
      </c>
      <c r="I23" s="29">
        <v>117574.516</v>
      </c>
      <c r="J23" s="28">
        <v>5021</v>
      </c>
      <c r="K23" s="29">
        <v>2410217.919</v>
      </c>
      <c r="L23" s="28">
        <v>22344</v>
      </c>
      <c r="M23" s="30">
        <v>2587272.443</v>
      </c>
    </row>
    <row r="24" spans="1:13" s="35" customFormat="1" ht="15" customHeight="1" thickBot="1">
      <c r="A24" s="31" t="s">
        <v>23</v>
      </c>
      <c r="B24" s="32">
        <f>SUM(B8:B23)</f>
        <v>450869</v>
      </c>
      <c r="C24" s="33">
        <f>SUM(C8:C23)</f>
        <v>49752247.03736</v>
      </c>
      <c r="D24" s="32">
        <f>SUM(D8:D23)</f>
        <v>72925</v>
      </c>
      <c r="E24" s="34">
        <f aca="true" t="shared" si="2" ref="E24:M24">SUM(E8:E23)</f>
        <v>3054783.6463600006</v>
      </c>
      <c r="F24" s="32">
        <f t="shared" si="2"/>
        <v>41545</v>
      </c>
      <c r="G24" s="34">
        <f t="shared" si="2"/>
        <v>2254329.384</v>
      </c>
      <c r="H24" s="32">
        <f t="shared" si="2"/>
        <v>19923</v>
      </c>
      <c r="I24" s="34">
        <f t="shared" si="2"/>
        <v>1028776.3759999999</v>
      </c>
      <c r="J24" s="32">
        <f t="shared" si="2"/>
        <v>55553</v>
      </c>
      <c r="K24" s="34">
        <f t="shared" si="2"/>
        <v>18678524.308</v>
      </c>
      <c r="L24" s="32">
        <f t="shared" si="2"/>
        <v>260923</v>
      </c>
      <c r="M24" s="34">
        <f t="shared" si="2"/>
        <v>24735833.323000003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8" t="s">
        <v>33</v>
      </c>
      <c r="B26" s="139"/>
      <c r="C26" s="139"/>
      <c r="D26" s="139"/>
      <c r="E26" s="139"/>
      <c r="F26" s="139"/>
      <c r="G26" s="139"/>
      <c r="H26" s="139"/>
      <c r="I26" s="139"/>
      <c r="J26" s="40"/>
      <c r="K26" s="41"/>
      <c r="L26" s="40"/>
      <c r="M26" s="41"/>
    </row>
    <row r="27" spans="1:13" s="44" customFormat="1" ht="12.75">
      <c r="A27" s="140" t="s">
        <v>36</v>
      </c>
      <c r="B27" s="141"/>
      <c r="C27" s="141"/>
      <c r="D27" s="141"/>
      <c r="E27" s="141"/>
      <c r="F27" s="141"/>
      <c r="G27" s="141"/>
      <c r="H27" s="141"/>
      <c r="I27" s="141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6"/>
      <c r="C31" s="136"/>
      <c r="D31" s="136"/>
      <c r="E31" s="137"/>
      <c r="F31" s="137"/>
      <c r="G31" s="4"/>
      <c r="I31" s="4"/>
      <c r="J31" s="50"/>
      <c r="K31" s="51"/>
      <c r="L31" s="3"/>
      <c r="M31" s="4"/>
    </row>
    <row r="32" spans="1:6" ht="15.75">
      <c r="A32" s="52"/>
      <c r="B32" s="119"/>
      <c r="C32" s="119"/>
      <c r="D32" s="119"/>
      <c r="E32" s="53"/>
      <c r="F32" s="54"/>
    </row>
    <row r="33" spans="1:6" ht="30" customHeight="1">
      <c r="A33" s="55"/>
      <c r="B33" s="136"/>
      <c r="C33" s="136"/>
      <c r="D33" s="136"/>
      <c r="E33" s="137"/>
      <c r="F33" s="137"/>
    </row>
    <row r="34" spans="1:5" ht="12.75">
      <c r="A34" s="56"/>
      <c r="B34" s="119"/>
      <c r="C34" s="119"/>
      <c r="D34" s="119"/>
      <c r="E34" s="57"/>
    </row>
    <row r="35" spans="1:13" ht="12.75">
      <c r="A35" s="5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7" ht="12.75">
      <c r="D37" s="5"/>
    </row>
  </sheetData>
  <sheetProtection/>
  <mergeCells count="21">
    <mergeCell ref="B33:D33"/>
    <mergeCell ref="L5:M5"/>
    <mergeCell ref="B31:D31"/>
    <mergeCell ref="J5:K5"/>
    <mergeCell ref="B34:D34"/>
    <mergeCell ref="H5:I5"/>
    <mergeCell ref="F5:G5"/>
    <mergeCell ref="E31:F31"/>
    <mergeCell ref="A26:I26"/>
    <mergeCell ref="E33:F33"/>
    <mergeCell ref="A27:I27"/>
    <mergeCell ref="D5:E5"/>
    <mergeCell ref="B32:D32"/>
    <mergeCell ref="B5:B6"/>
    <mergeCell ref="J1:M1"/>
    <mergeCell ref="I2:M2"/>
    <mergeCell ref="A3:M3"/>
    <mergeCell ref="A4:A6"/>
    <mergeCell ref="B4:C4"/>
    <mergeCell ref="D4:M4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9" sqref="B29:M2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5" t="s">
        <v>86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3"/>
      <c r="J2" s="123"/>
      <c r="K2" s="123"/>
      <c r="L2" s="123"/>
      <c r="M2" s="123"/>
    </row>
    <row r="3" spans="1:15" ht="42" customHeight="1" thickBot="1">
      <c r="A3" s="146" t="s">
        <v>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O3" s="114"/>
    </row>
    <row r="4" spans="1:13" ht="13.5" customHeight="1" thickBot="1">
      <c r="A4" s="147" t="s">
        <v>90</v>
      </c>
      <c r="B4" s="128" t="s">
        <v>25</v>
      </c>
      <c r="C4" s="129"/>
      <c r="D4" s="149" t="s">
        <v>27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20" t="s">
        <v>37</v>
      </c>
      <c r="C5" s="142" t="s">
        <v>91</v>
      </c>
      <c r="D5" s="152" t="s">
        <v>92</v>
      </c>
      <c r="E5" s="144"/>
      <c r="F5" s="144" t="s">
        <v>93</v>
      </c>
      <c r="G5" s="144"/>
      <c r="H5" s="144" t="s">
        <v>94</v>
      </c>
      <c r="I5" s="144"/>
      <c r="J5" s="144" t="s">
        <v>55</v>
      </c>
      <c r="K5" s="144"/>
      <c r="L5" s="144" t="s">
        <v>31</v>
      </c>
      <c r="M5" s="144"/>
    </row>
    <row r="6" spans="1:13" ht="42.75" customHeight="1" thickBot="1">
      <c r="A6" s="148"/>
      <c r="B6" s="121"/>
      <c r="C6" s="143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16975</v>
      </c>
      <c r="C8" s="20">
        <f aca="true" t="shared" si="1" ref="C8:C23">E8+G8+I8+K8+M8</f>
        <v>1460972.1809999999</v>
      </c>
      <c r="D8" s="19">
        <v>3343</v>
      </c>
      <c r="E8" s="21">
        <v>109813.876</v>
      </c>
      <c r="F8" s="19">
        <v>2037</v>
      </c>
      <c r="G8" s="21">
        <v>84268.593</v>
      </c>
      <c r="H8" s="19">
        <v>827</v>
      </c>
      <c r="I8" s="21">
        <v>16684.386</v>
      </c>
      <c r="J8" s="19">
        <v>2013</v>
      </c>
      <c r="K8" s="21">
        <v>592042.607</v>
      </c>
      <c r="L8" s="19">
        <v>8755</v>
      </c>
      <c r="M8" s="22">
        <v>658162.719</v>
      </c>
    </row>
    <row r="9" spans="1:13" ht="15" customHeight="1">
      <c r="A9" s="63" t="s">
        <v>39</v>
      </c>
      <c r="B9" s="19">
        <f t="shared" si="0"/>
        <v>25743</v>
      </c>
      <c r="C9" s="20">
        <f t="shared" si="1"/>
        <v>2905638.879</v>
      </c>
      <c r="D9" s="24">
        <v>3153</v>
      </c>
      <c r="E9" s="25">
        <v>122227.193</v>
      </c>
      <c r="F9" s="24">
        <v>2673</v>
      </c>
      <c r="G9" s="25">
        <v>159231.859</v>
      </c>
      <c r="H9" s="24">
        <v>458</v>
      </c>
      <c r="I9" s="25">
        <v>19351.838</v>
      </c>
      <c r="J9" s="24">
        <v>3000</v>
      </c>
      <c r="K9" s="25">
        <v>913526.142</v>
      </c>
      <c r="L9" s="24">
        <v>16459</v>
      </c>
      <c r="M9" s="26">
        <v>1691301.847</v>
      </c>
    </row>
    <row r="10" spans="1:13" ht="15" customHeight="1">
      <c r="A10" s="63" t="s">
        <v>40</v>
      </c>
      <c r="B10" s="19">
        <f t="shared" si="0"/>
        <v>43192</v>
      </c>
      <c r="C10" s="20">
        <f t="shared" si="1"/>
        <v>4357394.109</v>
      </c>
      <c r="D10" s="24">
        <v>5203</v>
      </c>
      <c r="E10" s="25">
        <v>170087.94</v>
      </c>
      <c r="F10" s="24">
        <v>3659</v>
      </c>
      <c r="G10" s="25">
        <v>164330.502</v>
      </c>
      <c r="H10" s="24">
        <v>1082</v>
      </c>
      <c r="I10" s="25">
        <v>35553.103</v>
      </c>
      <c r="J10" s="24">
        <v>6123</v>
      </c>
      <c r="K10" s="25">
        <v>1866542.32</v>
      </c>
      <c r="L10" s="24">
        <v>27125</v>
      </c>
      <c r="M10" s="26">
        <v>2120880.244</v>
      </c>
    </row>
    <row r="11" spans="1:13" ht="15" customHeight="1">
      <c r="A11" s="63" t="s">
        <v>41</v>
      </c>
      <c r="B11" s="19">
        <f t="shared" si="0"/>
        <v>23097</v>
      </c>
      <c r="C11" s="20">
        <f t="shared" si="1"/>
        <v>2896047.346</v>
      </c>
      <c r="D11" s="24">
        <v>2916</v>
      </c>
      <c r="E11" s="25">
        <v>151805.97</v>
      </c>
      <c r="F11" s="24">
        <v>2374</v>
      </c>
      <c r="G11" s="25">
        <v>159846.515</v>
      </c>
      <c r="H11" s="24">
        <v>2140</v>
      </c>
      <c r="I11" s="25">
        <v>125748.243</v>
      </c>
      <c r="J11" s="24">
        <v>2248</v>
      </c>
      <c r="K11" s="25">
        <v>796593.64</v>
      </c>
      <c r="L11" s="24">
        <v>13419</v>
      </c>
      <c r="M11" s="26">
        <v>1662052.978</v>
      </c>
    </row>
    <row r="12" spans="1:13" ht="15" customHeight="1">
      <c r="A12" s="63" t="s">
        <v>42</v>
      </c>
      <c r="B12" s="19">
        <f t="shared" si="0"/>
        <v>30697</v>
      </c>
      <c r="C12" s="20">
        <f t="shared" si="1"/>
        <v>3367021.641</v>
      </c>
      <c r="D12" s="24">
        <v>5438</v>
      </c>
      <c r="E12" s="25">
        <v>185717.863</v>
      </c>
      <c r="F12" s="24">
        <v>3932</v>
      </c>
      <c r="G12" s="25">
        <v>162210.871</v>
      </c>
      <c r="H12" s="24">
        <v>1224</v>
      </c>
      <c r="I12" s="25">
        <v>38803.829</v>
      </c>
      <c r="J12" s="24">
        <v>3952</v>
      </c>
      <c r="K12" s="25">
        <v>1647753.35</v>
      </c>
      <c r="L12" s="24">
        <v>16151</v>
      </c>
      <c r="M12" s="26">
        <v>1332535.728</v>
      </c>
    </row>
    <row r="13" spans="1:13" ht="15" customHeight="1">
      <c r="A13" s="63" t="s">
        <v>43</v>
      </c>
      <c r="B13" s="19">
        <f t="shared" si="0"/>
        <v>23907</v>
      </c>
      <c r="C13" s="20">
        <f t="shared" si="1"/>
        <v>2216704.684</v>
      </c>
      <c r="D13" s="24">
        <v>3787</v>
      </c>
      <c r="E13" s="25">
        <v>130433.447</v>
      </c>
      <c r="F13" s="24">
        <v>1784</v>
      </c>
      <c r="G13" s="25">
        <v>92524.342</v>
      </c>
      <c r="H13" s="24">
        <v>689</v>
      </c>
      <c r="I13" s="25">
        <v>29933.548</v>
      </c>
      <c r="J13" s="24">
        <v>3016</v>
      </c>
      <c r="K13" s="25">
        <v>819164.651</v>
      </c>
      <c r="L13" s="24">
        <v>14631</v>
      </c>
      <c r="M13" s="26">
        <v>1144648.696</v>
      </c>
    </row>
    <row r="14" spans="1:13" ht="15" customHeight="1">
      <c r="A14" s="63" t="s">
        <v>44</v>
      </c>
      <c r="B14" s="19">
        <f t="shared" si="0"/>
        <v>17448</v>
      </c>
      <c r="C14" s="20">
        <f t="shared" si="1"/>
        <v>1837629.23</v>
      </c>
      <c r="D14" s="24">
        <v>2202</v>
      </c>
      <c r="E14" s="25">
        <v>78740.371</v>
      </c>
      <c r="F14" s="24">
        <v>1618</v>
      </c>
      <c r="G14" s="25">
        <v>72362.896</v>
      </c>
      <c r="H14" s="24">
        <v>922</v>
      </c>
      <c r="I14" s="25">
        <v>45584.319</v>
      </c>
      <c r="J14" s="24">
        <v>2049</v>
      </c>
      <c r="K14" s="25">
        <v>611040.078</v>
      </c>
      <c r="L14" s="24">
        <v>10657</v>
      </c>
      <c r="M14" s="26">
        <v>1029901.566</v>
      </c>
    </row>
    <row r="15" spans="1:13" ht="15" customHeight="1">
      <c r="A15" s="63" t="s">
        <v>45</v>
      </c>
      <c r="B15" s="19">
        <f t="shared" si="0"/>
        <v>39780</v>
      </c>
      <c r="C15" s="20">
        <f t="shared" si="1"/>
        <v>3832636.6711999997</v>
      </c>
      <c r="D15" s="24">
        <v>12438</v>
      </c>
      <c r="E15" s="25">
        <v>627377.7042</v>
      </c>
      <c r="F15" s="24">
        <v>4387</v>
      </c>
      <c r="G15" s="25">
        <v>242423.46</v>
      </c>
      <c r="H15" s="24">
        <v>1599</v>
      </c>
      <c r="I15" s="25">
        <v>59548.518</v>
      </c>
      <c r="J15" s="24">
        <v>3859</v>
      </c>
      <c r="K15" s="25">
        <v>1181143.444</v>
      </c>
      <c r="L15" s="24">
        <v>17497</v>
      </c>
      <c r="M15" s="26">
        <v>1722143.545</v>
      </c>
    </row>
    <row r="16" spans="1:13" ht="15" customHeight="1">
      <c r="A16" s="63" t="s">
        <v>46</v>
      </c>
      <c r="B16" s="19">
        <f t="shared" si="0"/>
        <v>20692</v>
      </c>
      <c r="C16" s="20">
        <f t="shared" si="1"/>
        <v>1743699.082</v>
      </c>
      <c r="D16" s="24">
        <v>2704</v>
      </c>
      <c r="E16" s="25">
        <v>79864.021</v>
      </c>
      <c r="F16" s="24">
        <v>2073</v>
      </c>
      <c r="G16" s="25">
        <v>93286.264</v>
      </c>
      <c r="H16" s="24">
        <v>1021</v>
      </c>
      <c r="I16" s="25">
        <v>24190.393</v>
      </c>
      <c r="J16" s="24">
        <v>2676</v>
      </c>
      <c r="K16" s="25">
        <v>607476.546</v>
      </c>
      <c r="L16" s="24">
        <v>12218</v>
      </c>
      <c r="M16" s="26">
        <v>938881.858</v>
      </c>
    </row>
    <row r="17" spans="1:13" ht="15" customHeight="1">
      <c r="A17" s="63" t="s">
        <v>47</v>
      </c>
      <c r="B17" s="19">
        <f t="shared" si="0"/>
        <v>17487</v>
      </c>
      <c r="C17" s="20">
        <f t="shared" si="1"/>
        <v>1544264.966</v>
      </c>
      <c r="D17" s="24">
        <v>3464</v>
      </c>
      <c r="E17" s="25">
        <v>115866.395</v>
      </c>
      <c r="F17" s="24">
        <v>2363</v>
      </c>
      <c r="G17" s="25">
        <v>116174.338</v>
      </c>
      <c r="H17" s="24">
        <v>1245</v>
      </c>
      <c r="I17" s="25">
        <v>29283.8</v>
      </c>
      <c r="J17" s="24">
        <v>2001</v>
      </c>
      <c r="K17" s="25">
        <v>635028.188</v>
      </c>
      <c r="L17" s="24">
        <v>8414</v>
      </c>
      <c r="M17" s="26">
        <v>647912.245</v>
      </c>
    </row>
    <row r="18" spans="1:13" ht="15" customHeight="1">
      <c r="A18" s="63" t="s">
        <v>48</v>
      </c>
      <c r="B18" s="19">
        <f t="shared" si="0"/>
        <v>26345</v>
      </c>
      <c r="C18" s="20">
        <f t="shared" si="1"/>
        <v>3698134.755</v>
      </c>
      <c r="D18" s="24">
        <v>3666</v>
      </c>
      <c r="E18" s="25">
        <v>228627.726</v>
      </c>
      <c r="F18" s="24">
        <v>2185</v>
      </c>
      <c r="G18" s="25">
        <v>223768.144</v>
      </c>
      <c r="H18" s="24">
        <v>2716</v>
      </c>
      <c r="I18" s="25">
        <v>277713.009</v>
      </c>
      <c r="J18" s="24">
        <v>2716</v>
      </c>
      <c r="K18" s="25">
        <v>949079.621</v>
      </c>
      <c r="L18" s="24">
        <v>15062</v>
      </c>
      <c r="M18" s="26">
        <v>2018946.255</v>
      </c>
    </row>
    <row r="19" spans="1:13" ht="15" customHeight="1">
      <c r="A19" s="63" t="s">
        <v>49</v>
      </c>
      <c r="B19" s="19">
        <f t="shared" si="0"/>
        <v>17085</v>
      </c>
      <c r="C19" s="20">
        <f t="shared" si="1"/>
        <v>1675944.16216</v>
      </c>
      <c r="D19" s="24">
        <v>3099</v>
      </c>
      <c r="E19" s="25">
        <v>122894.33716</v>
      </c>
      <c r="F19" s="24">
        <v>2101</v>
      </c>
      <c r="G19" s="25">
        <v>103205.269</v>
      </c>
      <c r="H19" s="24">
        <v>689</v>
      </c>
      <c r="I19" s="25">
        <v>33602.315</v>
      </c>
      <c r="J19" s="24">
        <v>2115</v>
      </c>
      <c r="K19" s="25">
        <v>664135.892</v>
      </c>
      <c r="L19" s="24">
        <v>9081</v>
      </c>
      <c r="M19" s="26">
        <v>752106.349</v>
      </c>
    </row>
    <row r="20" spans="1:13" ht="15" customHeight="1">
      <c r="A20" s="63" t="s">
        <v>50</v>
      </c>
      <c r="B20" s="19">
        <f t="shared" si="0"/>
        <v>10984</v>
      </c>
      <c r="C20" s="20">
        <f t="shared" si="1"/>
        <v>906132.185</v>
      </c>
      <c r="D20" s="24">
        <v>2436</v>
      </c>
      <c r="E20" s="25">
        <v>66569.512</v>
      </c>
      <c r="F20" s="24">
        <v>1250</v>
      </c>
      <c r="G20" s="25">
        <v>42473.646</v>
      </c>
      <c r="H20" s="24">
        <v>616</v>
      </c>
      <c r="I20" s="25">
        <v>18362.186</v>
      </c>
      <c r="J20" s="24">
        <v>1216</v>
      </c>
      <c r="K20" s="25">
        <v>349342.707</v>
      </c>
      <c r="L20" s="24">
        <v>5466</v>
      </c>
      <c r="M20" s="26">
        <v>429384.134</v>
      </c>
    </row>
    <row r="21" spans="1:13" ht="15" customHeight="1">
      <c r="A21" s="63" t="s">
        <v>51</v>
      </c>
      <c r="B21" s="19">
        <f t="shared" si="0"/>
        <v>62651</v>
      </c>
      <c r="C21" s="20">
        <f t="shared" si="1"/>
        <v>5662777.648</v>
      </c>
      <c r="D21" s="24">
        <v>9527</v>
      </c>
      <c r="E21" s="25">
        <v>315383.332</v>
      </c>
      <c r="F21" s="24">
        <v>4375</v>
      </c>
      <c r="G21" s="25">
        <v>204176.271</v>
      </c>
      <c r="H21" s="24">
        <v>1200</v>
      </c>
      <c r="I21" s="25">
        <v>50553.651</v>
      </c>
      <c r="J21" s="24">
        <v>7548</v>
      </c>
      <c r="K21" s="25">
        <v>1819668.565</v>
      </c>
      <c r="L21" s="24">
        <v>40001</v>
      </c>
      <c r="M21" s="26">
        <v>3272995.829</v>
      </c>
    </row>
    <row r="22" spans="1:13" ht="15" customHeight="1">
      <c r="A22" s="63" t="s">
        <v>52</v>
      </c>
      <c r="B22" s="19">
        <f t="shared" si="0"/>
        <v>39914</v>
      </c>
      <c r="C22" s="20">
        <f t="shared" si="1"/>
        <v>6191680.933</v>
      </c>
      <c r="D22" s="24">
        <v>5975</v>
      </c>
      <c r="E22" s="25">
        <v>356019.293</v>
      </c>
      <c r="F22" s="24">
        <v>2642</v>
      </c>
      <c r="G22" s="25">
        <v>186897.393</v>
      </c>
      <c r="H22" s="24">
        <v>1654</v>
      </c>
      <c r="I22" s="25">
        <v>106288.722</v>
      </c>
      <c r="J22" s="24">
        <v>6000</v>
      </c>
      <c r="K22" s="25">
        <v>2815768.638</v>
      </c>
      <c r="L22" s="24">
        <v>23643</v>
      </c>
      <c r="M22" s="26">
        <v>2726706.887</v>
      </c>
    </row>
    <row r="23" spans="1:13" ht="15" customHeight="1" thickBot="1">
      <c r="A23" s="64" t="s">
        <v>53</v>
      </c>
      <c r="B23" s="19">
        <f t="shared" si="0"/>
        <v>34872</v>
      </c>
      <c r="C23" s="20">
        <f t="shared" si="1"/>
        <v>5455568.565</v>
      </c>
      <c r="D23" s="28">
        <v>3574</v>
      </c>
      <c r="E23" s="29">
        <v>193354.666</v>
      </c>
      <c r="F23" s="28">
        <v>2092</v>
      </c>
      <c r="G23" s="29">
        <v>147149.021</v>
      </c>
      <c r="H23" s="28">
        <v>1841</v>
      </c>
      <c r="I23" s="29">
        <v>117574.516</v>
      </c>
      <c r="J23" s="28">
        <v>5021</v>
      </c>
      <c r="K23" s="29">
        <v>2410217.919</v>
      </c>
      <c r="L23" s="28">
        <v>22344</v>
      </c>
      <c r="M23" s="30">
        <v>2587272.443</v>
      </c>
    </row>
    <row r="24" spans="1:13" s="35" customFormat="1" ht="15" customHeight="1" thickBot="1">
      <c r="A24" s="65" t="s">
        <v>24</v>
      </c>
      <c r="B24" s="32">
        <f>SUM(B8:B23)</f>
        <v>450869</v>
      </c>
      <c r="C24" s="33">
        <f>SUM(C8:C23)</f>
        <v>49752247.03736</v>
      </c>
      <c r="D24" s="32">
        <f>SUM(D8:D23)</f>
        <v>72925</v>
      </c>
      <c r="E24" s="66">
        <f aca="true" t="shared" si="2" ref="E24:M24">SUM(E8:E23)</f>
        <v>3054783.6463600006</v>
      </c>
      <c r="F24" s="32">
        <f>SUM(F8:F23)</f>
        <v>41545</v>
      </c>
      <c r="G24" s="67">
        <f t="shared" si="2"/>
        <v>2254329.384</v>
      </c>
      <c r="H24" s="32">
        <f>SUM(H8:H23)</f>
        <v>19923</v>
      </c>
      <c r="I24" s="67">
        <f t="shared" si="2"/>
        <v>1028776.3759999999</v>
      </c>
      <c r="J24" s="32">
        <f>SUM(J8:J23)</f>
        <v>55553</v>
      </c>
      <c r="K24" s="67">
        <f t="shared" si="2"/>
        <v>18678524.308</v>
      </c>
      <c r="L24" s="32">
        <f>SUM(L8:L23)</f>
        <v>260923</v>
      </c>
      <c r="M24" s="33">
        <f t="shared" si="2"/>
        <v>24735833.323000003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51" t="s">
        <v>54</v>
      </c>
      <c r="B27" s="151"/>
      <c r="C27" s="151"/>
      <c r="D27" s="151"/>
      <c r="E27" s="15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6"/>
      <c r="C31" s="136"/>
      <c r="D31" s="136"/>
      <c r="E31" s="153"/>
      <c r="F31" s="153"/>
      <c r="G31" s="83"/>
      <c r="I31" s="4"/>
      <c r="J31" s="50"/>
      <c r="K31" s="51"/>
      <c r="L31" s="3"/>
      <c r="M31" s="4"/>
    </row>
    <row r="32" spans="1:6" ht="15.75">
      <c r="A32" s="52"/>
      <c r="B32" s="119"/>
      <c r="C32" s="119"/>
      <c r="D32" s="119"/>
      <c r="E32" s="53"/>
      <c r="F32" s="54"/>
    </row>
    <row r="33" spans="1:6" ht="30" customHeight="1">
      <c r="A33" s="55"/>
      <c r="B33" s="136"/>
      <c r="C33" s="136"/>
      <c r="D33" s="136"/>
      <c r="E33" s="153"/>
      <c r="F33" s="153"/>
    </row>
    <row r="34" spans="1:5" ht="12.75">
      <c r="A34" s="56"/>
      <c r="B34" s="119"/>
      <c r="C34" s="119"/>
      <c r="D34" s="119"/>
      <c r="E34" s="57"/>
    </row>
    <row r="35" spans="1:13" ht="12.75">
      <c r="A35" s="5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0">
      <selection activeCell="J34" sqref="J34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4.71093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4" t="s">
        <v>100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ht="13.5" thickBot="1"/>
    <row r="5" spans="1:13" ht="16.5" customHeight="1">
      <c r="A5" s="155" t="s">
        <v>96</v>
      </c>
      <c r="B5" s="158" t="s">
        <v>97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25" customHeight="1">
      <c r="A6" s="156"/>
      <c r="B6" s="161" t="s">
        <v>58</v>
      </c>
      <c r="C6" s="162"/>
      <c r="D6" s="162" t="s">
        <v>59</v>
      </c>
      <c r="E6" s="162"/>
      <c r="F6" s="162" t="s">
        <v>60</v>
      </c>
      <c r="G6" s="162"/>
      <c r="H6" s="162" t="s">
        <v>61</v>
      </c>
      <c r="I6" s="162"/>
      <c r="J6" s="162" t="s">
        <v>62</v>
      </c>
      <c r="K6" s="162"/>
      <c r="L6" s="162" t="s">
        <v>63</v>
      </c>
      <c r="M6" s="163"/>
    </row>
    <row r="7" spans="1:13" ht="50.25" customHeight="1" thickBot="1">
      <c r="A7" s="157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16975</v>
      </c>
      <c r="C8" s="90">
        <f t="shared" si="0"/>
        <v>1460972.1809999999</v>
      </c>
      <c r="D8" s="91">
        <v>3343</v>
      </c>
      <c r="E8" s="90">
        <v>109813.876</v>
      </c>
      <c r="F8" s="91">
        <v>2037</v>
      </c>
      <c r="G8" s="90">
        <v>84268.593</v>
      </c>
      <c r="H8" s="91">
        <v>827</v>
      </c>
      <c r="I8" s="90">
        <v>16684.386</v>
      </c>
      <c r="J8" s="91">
        <v>2013</v>
      </c>
      <c r="K8" s="90">
        <v>592042.607</v>
      </c>
      <c r="L8" s="91">
        <v>8755</v>
      </c>
      <c r="M8" s="92">
        <v>658162.719</v>
      </c>
    </row>
    <row r="9" spans="1:13" ht="15" customHeight="1">
      <c r="A9" s="93" t="s">
        <v>68</v>
      </c>
      <c r="B9" s="89">
        <f t="shared" si="0"/>
        <v>25743</v>
      </c>
      <c r="C9" s="90">
        <f t="shared" si="0"/>
        <v>2905638.879</v>
      </c>
      <c r="D9" s="91">
        <v>3153</v>
      </c>
      <c r="E9" s="94">
        <v>122227.193</v>
      </c>
      <c r="F9" s="94">
        <v>2673</v>
      </c>
      <c r="G9" s="95">
        <v>159231.859</v>
      </c>
      <c r="H9" s="94">
        <v>458</v>
      </c>
      <c r="I9" s="95">
        <v>19351.838</v>
      </c>
      <c r="J9" s="94">
        <v>3000</v>
      </c>
      <c r="K9" s="95">
        <v>913526.142</v>
      </c>
      <c r="L9" s="94">
        <v>16459</v>
      </c>
      <c r="M9" s="96">
        <v>1691301.847</v>
      </c>
    </row>
    <row r="10" spans="1:13" ht="15" customHeight="1">
      <c r="A10" s="93" t="s">
        <v>69</v>
      </c>
      <c r="B10" s="89">
        <f t="shared" si="0"/>
        <v>43192</v>
      </c>
      <c r="C10" s="90">
        <f t="shared" si="0"/>
        <v>4357394.109</v>
      </c>
      <c r="D10" s="95">
        <v>5203</v>
      </c>
      <c r="E10" s="97">
        <v>170087.94</v>
      </c>
      <c r="F10" s="95">
        <v>3659</v>
      </c>
      <c r="G10" s="97">
        <v>164330.502</v>
      </c>
      <c r="H10" s="95">
        <v>1082</v>
      </c>
      <c r="I10" s="97">
        <v>35553.103</v>
      </c>
      <c r="J10" s="95">
        <v>6123</v>
      </c>
      <c r="K10" s="97">
        <v>1866542.32</v>
      </c>
      <c r="L10" s="95">
        <v>27125</v>
      </c>
      <c r="M10" s="98">
        <v>2120880.244</v>
      </c>
    </row>
    <row r="11" spans="1:13" ht="15" customHeight="1">
      <c r="A11" s="93" t="s">
        <v>70</v>
      </c>
      <c r="B11" s="89">
        <f t="shared" si="0"/>
        <v>23097</v>
      </c>
      <c r="C11" s="90">
        <f t="shared" si="0"/>
        <v>2896047.346</v>
      </c>
      <c r="D11" s="95">
        <v>2916</v>
      </c>
      <c r="E11" s="94">
        <v>151805.97</v>
      </c>
      <c r="F11" s="95">
        <v>2374</v>
      </c>
      <c r="G11" s="94">
        <v>159846.515</v>
      </c>
      <c r="H11" s="95">
        <v>2140</v>
      </c>
      <c r="I11" s="94">
        <v>125748.243</v>
      </c>
      <c r="J11" s="95">
        <v>2248</v>
      </c>
      <c r="K11" s="94">
        <v>796593.64</v>
      </c>
      <c r="L11" s="95">
        <v>13419</v>
      </c>
      <c r="M11" s="99">
        <v>1662052.978</v>
      </c>
    </row>
    <row r="12" spans="1:13" ht="15" customHeight="1">
      <c r="A12" s="93" t="s">
        <v>71</v>
      </c>
      <c r="B12" s="89">
        <f t="shared" si="0"/>
        <v>30697</v>
      </c>
      <c r="C12" s="90">
        <f t="shared" si="0"/>
        <v>3367021.641</v>
      </c>
      <c r="D12" s="95">
        <v>5438</v>
      </c>
      <c r="E12" s="94">
        <v>185717.863</v>
      </c>
      <c r="F12" s="95">
        <v>3932</v>
      </c>
      <c r="G12" s="94">
        <v>162210.871</v>
      </c>
      <c r="H12" s="95">
        <v>1224</v>
      </c>
      <c r="I12" s="94">
        <v>38803.829</v>
      </c>
      <c r="J12" s="95">
        <v>3952</v>
      </c>
      <c r="K12" s="94">
        <v>1647753.35</v>
      </c>
      <c r="L12" s="95">
        <v>16151</v>
      </c>
      <c r="M12" s="99">
        <v>1332535.728</v>
      </c>
    </row>
    <row r="13" spans="1:13" ht="15" customHeight="1">
      <c r="A13" s="93" t="s">
        <v>72</v>
      </c>
      <c r="B13" s="89">
        <f t="shared" si="0"/>
        <v>23907</v>
      </c>
      <c r="C13" s="90">
        <f t="shared" si="0"/>
        <v>2216704.684</v>
      </c>
      <c r="D13" s="95">
        <v>3787</v>
      </c>
      <c r="E13" s="94">
        <v>130433.447</v>
      </c>
      <c r="F13" s="95">
        <v>1784</v>
      </c>
      <c r="G13" s="94">
        <v>92524.342</v>
      </c>
      <c r="H13" s="95">
        <v>689</v>
      </c>
      <c r="I13" s="94">
        <v>29933.548</v>
      </c>
      <c r="J13" s="95">
        <v>3016</v>
      </c>
      <c r="K13" s="94">
        <v>819164.651</v>
      </c>
      <c r="L13" s="95">
        <v>14631</v>
      </c>
      <c r="M13" s="99">
        <v>1144648.696</v>
      </c>
    </row>
    <row r="14" spans="1:13" ht="15" customHeight="1">
      <c r="A14" s="93" t="s">
        <v>73</v>
      </c>
      <c r="B14" s="89">
        <f t="shared" si="0"/>
        <v>17448</v>
      </c>
      <c r="C14" s="90">
        <f t="shared" si="0"/>
        <v>1837629.23</v>
      </c>
      <c r="D14" s="95">
        <v>2202</v>
      </c>
      <c r="E14" s="94">
        <v>78740.371</v>
      </c>
      <c r="F14" s="95">
        <v>1618</v>
      </c>
      <c r="G14" s="94">
        <v>72362.896</v>
      </c>
      <c r="H14" s="95">
        <v>922</v>
      </c>
      <c r="I14" s="94">
        <v>45584.319</v>
      </c>
      <c r="J14" s="95">
        <v>2049</v>
      </c>
      <c r="K14" s="94">
        <v>611040.078</v>
      </c>
      <c r="L14" s="95">
        <v>10657</v>
      </c>
      <c r="M14" s="99">
        <v>1029901.566</v>
      </c>
    </row>
    <row r="15" spans="1:13" ht="15" customHeight="1">
      <c r="A15" s="93" t="s">
        <v>74</v>
      </c>
      <c r="B15" s="89">
        <f t="shared" si="0"/>
        <v>39780</v>
      </c>
      <c r="C15" s="90">
        <f t="shared" si="0"/>
        <v>3832636.6711999997</v>
      </c>
      <c r="D15" s="95">
        <v>12438</v>
      </c>
      <c r="E15" s="94">
        <v>627377.7042</v>
      </c>
      <c r="F15" s="95">
        <v>4387</v>
      </c>
      <c r="G15" s="94">
        <v>242423.46</v>
      </c>
      <c r="H15" s="95">
        <v>1599</v>
      </c>
      <c r="I15" s="94">
        <v>59548.518</v>
      </c>
      <c r="J15" s="95">
        <v>3859</v>
      </c>
      <c r="K15" s="94">
        <v>1181143.444</v>
      </c>
      <c r="L15" s="95">
        <v>17497</v>
      </c>
      <c r="M15" s="99">
        <v>1722143.545</v>
      </c>
    </row>
    <row r="16" spans="1:13" ht="15" customHeight="1">
      <c r="A16" s="93" t="s">
        <v>75</v>
      </c>
      <c r="B16" s="89">
        <f t="shared" si="0"/>
        <v>20692</v>
      </c>
      <c r="C16" s="90">
        <f t="shared" si="0"/>
        <v>1743699.082</v>
      </c>
      <c r="D16" s="95">
        <v>2704</v>
      </c>
      <c r="E16" s="94">
        <v>79864.021</v>
      </c>
      <c r="F16" s="95">
        <v>2073</v>
      </c>
      <c r="G16" s="94">
        <v>93286.264</v>
      </c>
      <c r="H16" s="95">
        <v>1021</v>
      </c>
      <c r="I16" s="94">
        <v>24190.393</v>
      </c>
      <c r="J16" s="95">
        <v>2676</v>
      </c>
      <c r="K16" s="94">
        <v>607476.546</v>
      </c>
      <c r="L16" s="95">
        <v>12218</v>
      </c>
      <c r="M16" s="99">
        <v>938881.858</v>
      </c>
    </row>
    <row r="17" spans="1:13" ht="15" customHeight="1">
      <c r="A17" s="93" t="s">
        <v>76</v>
      </c>
      <c r="B17" s="89">
        <f t="shared" si="0"/>
        <v>17487</v>
      </c>
      <c r="C17" s="90">
        <f t="shared" si="0"/>
        <v>1544264.966</v>
      </c>
      <c r="D17" s="95">
        <v>3464</v>
      </c>
      <c r="E17" s="94">
        <v>115866.395</v>
      </c>
      <c r="F17" s="95">
        <v>2363</v>
      </c>
      <c r="G17" s="94">
        <v>116174.338</v>
      </c>
      <c r="H17" s="95">
        <v>1245</v>
      </c>
      <c r="I17" s="94">
        <v>29283.8</v>
      </c>
      <c r="J17" s="95">
        <v>2001</v>
      </c>
      <c r="K17" s="94">
        <v>635028.188</v>
      </c>
      <c r="L17" s="95">
        <v>8414</v>
      </c>
      <c r="M17" s="99">
        <v>647912.245</v>
      </c>
    </row>
    <row r="18" spans="1:13" ht="15" customHeight="1">
      <c r="A18" s="93" t="s">
        <v>77</v>
      </c>
      <c r="B18" s="89">
        <f t="shared" si="0"/>
        <v>26345</v>
      </c>
      <c r="C18" s="90">
        <f t="shared" si="0"/>
        <v>3698134.755</v>
      </c>
      <c r="D18" s="95">
        <v>3666</v>
      </c>
      <c r="E18" s="94">
        <v>228627.726</v>
      </c>
      <c r="F18" s="95">
        <v>2185</v>
      </c>
      <c r="G18" s="94">
        <v>223768.144</v>
      </c>
      <c r="H18" s="95">
        <v>2716</v>
      </c>
      <c r="I18" s="94">
        <v>277713.009</v>
      </c>
      <c r="J18" s="95">
        <v>2716</v>
      </c>
      <c r="K18" s="94">
        <v>949079.621</v>
      </c>
      <c r="L18" s="95">
        <v>15062</v>
      </c>
      <c r="M18" s="99">
        <v>2018946.255</v>
      </c>
    </row>
    <row r="19" spans="1:13" ht="15" customHeight="1">
      <c r="A19" s="93" t="s">
        <v>78</v>
      </c>
      <c r="B19" s="89">
        <f t="shared" si="0"/>
        <v>17085</v>
      </c>
      <c r="C19" s="90">
        <f t="shared" si="0"/>
        <v>1675944.16216</v>
      </c>
      <c r="D19" s="95">
        <v>3099</v>
      </c>
      <c r="E19" s="94">
        <v>122894.33716</v>
      </c>
      <c r="F19" s="95">
        <v>2101</v>
      </c>
      <c r="G19" s="94">
        <v>103205.269</v>
      </c>
      <c r="H19" s="95">
        <v>689</v>
      </c>
      <c r="I19" s="94">
        <v>33602.315</v>
      </c>
      <c r="J19" s="95">
        <v>2115</v>
      </c>
      <c r="K19" s="94">
        <v>664135.892</v>
      </c>
      <c r="L19" s="95">
        <v>9081</v>
      </c>
      <c r="M19" s="99">
        <v>752106.349</v>
      </c>
    </row>
    <row r="20" spans="1:13" ht="15" customHeight="1">
      <c r="A20" s="93" t="s">
        <v>79</v>
      </c>
      <c r="B20" s="89">
        <f t="shared" si="0"/>
        <v>10984</v>
      </c>
      <c r="C20" s="90">
        <f t="shared" si="0"/>
        <v>906132.185</v>
      </c>
      <c r="D20" s="95">
        <v>2436</v>
      </c>
      <c r="E20" s="94">
        <v>66569.512</v>
      </c>
      <c r="F20" s="95">
        <v>1250</v>
      </c>
      <c r="G20" s="94">
        <v>42473.646</v>
      </c>
      <c r="H20" s="95">
        <v>616</v>
      </c>
      <c r="I20" s="94">
        <v>18362.186</v>
      </c>
      <c r="J20" s="95">
        <v>1216</v>
      </c>
      <c r="K20" s="94">
        <v>349342.707</v>
      </c>
      <c r="L20" s="95">
        <v>5466</v>
      </c>
      <c r="M20" s="99">
        <v>429384.134</v>
      </c>
    </row>
    <row r="21" spans="1:13" ht="15" customHeight="1">
      <c r="A21" s="93" t="s">
        <v>80</v>
      </c>
      <c r="B21" s="89">
        <f t="shared" si="0"/>
        <v>62651</v>
      </c>
      <c r="C21" s="90">
        <f t="shared" si="0"/>
        <v>5662777.648</v>
      </c>
      <c r="D21" s="95">
        <v>9527</v>
      </c>
      <c r="E21" s="94">
        <v>315383.332</v>
      </c>
      <c r="F21" s="95">
        <v>4375</v>
      </c>
      <c r="G21" s="94">
        <v>204176.271</v>
      </c>
      <c r="H21" s="95">
        <v>1200</v>
      </c>
      <c r="I21" s="94">
        <v>50553.651</v>
      </c>
      <c r="J21" s="95">
        <v>7548</v>
      </c>
      <c r="K21" s="94">
        <v>1819668.565</v>
      </c>
      <c r="L21" s="95">
        <v>40001</v>
      </c>
      <c r="M21" s="99">
        <v>3272995.829</v>
      </c>
    </row>
    <row r="22" spans="1:13" ht="15" customHeight="1">
      <c r="A22" s="93" t="s">
        <v>81</v>
      </c>
      <c r="B22" s="89">
        <f t="shared" si="0"/>
        <v>39914</v>
      </c>
      <c r="C22" s="90">
        <f t="shared" si="0"/>
        <v>6191680.933</v>
      </c>
      <c r="D22" s="95">
        <v>5975</v>
      </c>
      <c r="E22" s="94">
        <v>356019.293</v>
      </c>
      <c r="F22" s="95">
        <v>2642</v>
      </c>
      <c r="G22" s="94">
        <v>186897.393</v>
      </c>
      <c r="H22" s="95">
        <v>1654</v>
      </c>
      <c r="I22" s="94">
        <v>106288.722</v>
      </c>
      <c r="J22" s="95">
        <v>6000</v>
      </c>
      <c r="K22" s="94">
        <v>2815768.638</v>
      </c>
      <c r="L22" s="95">
        <v>23643</v>
      </c>
      <c r="M22" s="99">
        <v>2726706.887</v>
      </c>
    </row>
    <row r="23" spans="1:13" ht="15" customHeight="1" thickBot="1">
      <c r="A23" s="100" t="s">
        <v>82</v>
      </c>
      <c r="B23" s="89">
        <f t="shared" si="0"/>
        <v>34872</v>
      </c>
      <c r="C23" s="90">
        <f t="shared" si="0"/>
        <v>5455568.565</v>
      </c>
      <c r="D23" s="101">
        <v>3574</v>
      </c>
      <c r="E23" s="102">
        <v>193354.666</v>
      </c>
      <c r="F23" s="101">
        <v>2092</v>
      </c>
      <c r="G23" s="102">
        <v>147149.021</v>
      </c>
      <c r="H23" s="101">
        <v>1841</v>
      </c>
      <c r="I23" s="102">
        <v>117574.516</v>
      </c>
      <c r="J23" s="101">
        <v>5021</v>
      </c>
      <c r="K23" s="102">
        <v>2410217.919</v>
      </c>
      <c r="L23" s="101">
        <v>22344</v>
      </c>
      <c r="M23" s="103">
        <v>2587272.443</v>
      </c>
    </row>
    <row r="24" spans="1:13" ht="15" customHeight="1" thickBot="1">
      <c r="A24" s="104" t="s">
        <v>83</v>
      </c>
      <c r="B24" s="105">
        <f aca="true" t="shared" si="1" ref="B24:M24">SUM(B8:B23)</f>
        <v>450869</v>
      </c>
      <c r="C24" s="106">
        <f t="shared" si="1"/>
        <v>49752247.03736</v>
      </c>
      <c r="D24" s="107">
        <f t="shared" si="1"/>
        <v>72925</v>
      </c>
      <c r="E24" s="108">
        <f t="shared" si="1"/>
        <v>3054783.6463600006</v>
      </c>
      <c r="F24" s="107">
        <f t="shared" si="1"/>
        <v>41545</v>
      </c>
      <c r="G24" s="108">
        <f t="shared" si="1"/>
        <v>2254329.384</v>
      </c>
      <c r="H24" s="107">
        <f t="shared" si="1"/>
        <v>19923</v>
      </c>
      <c r="I24" s="109">
        <f t="shared" si="1"/>
        <v>1028776.3759999999</v>
      </c>
      <c r="J24" s="110">
        <f t="shared" si="1"/>
        <v>55553</v>
      </c>
      <c r="K24" s="111">
        <f t="shared" si="1"/>
        <v>18678524.308</v>
      </c>
      <c r="L24" s="107">
        <f t="shared" si="1"/>
        <v>260923</v>
      </c>
      <c r="M24" s="112">
        <f t="shared" si="1"/>
        <v>24735833.323000003</v>
      </c>
    </row>
    <row r="26" spans="1:10" s="113" customFormat="1" ht="12.75">
      <c r="A26" s="140" t="s">
        <v>84</v>
      </c>
      <c r="B26" s="140"/>
      <c r="C26" s="141"/>
      <c r="D26" s="141"/>
      <c r="E26" s="141"/>
      <c r="F26" s="141"/>
      <c r="G26" s="141"/>
      <c r="H26" s="141"/>
      <c r="I26" s="141"/>
      <c r="J26" s="141"/>
    </row>
    <row r="27" spans="1:10" s="113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31" spans="2:13" ht="12.7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2:13" ht="12.7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2018-07-05T09:50:43Z</dcterms:modified>
  <cp:category/>
  <cp:version/>
  <cp:contentType/>
  <cp:contentStatus/>
</cp:coreProperties>
</file>