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95" windowHeight="1224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<sst xmlns="http://schemas.openxmlformats.org/spreadsheetml/2006/main" count="135" uniqueCount="103">
  <si>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</si>
  <si>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</si>
  <si>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</si>
  <si>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</si>
  <si>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</si>
  <si>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</si>
  <si>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</si>
  <si>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</si>
  <si>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</si>
  <si>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</si>
  <si>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</si>
  <si>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</si>
  <si>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</si>
  <si>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</si>
  <si>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</si>
  <si>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</si>
  <si>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</si>
  <si>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</si>
  <si>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</si>
  <si>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</si>
  <si>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</si>
  <si>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</si>
  <si>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</si>
  <si>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</si>
  <si>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</si>
  <si>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</si>
  <si>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</si>
  <si>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</si>
  <si>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</si>
  <si>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</si>
  <si>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</si>
  <si>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</si>
  <si>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</si>
  <si>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</si>
  <si>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</si>
  <si>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</si>
  <si>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</si>
  <si>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</si>
  <si>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</si>
  <si>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</si>
  <si>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</si>
  <si>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</si>
  <si>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</si>
  <si>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</si>
  <si>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</si>
  <si>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</si>
  <si>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</si>
  <si>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</si>
  <si>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</si>
  <si>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</si>
  <si>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</si>
  <si>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</si>
  <si>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</si>
  <si>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</si>
  <si>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</si>
  <si>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</si>
  <si>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</si>
  <si>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</si>
  <si>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</si>
  <si>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</si>
  <si>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</si>
  <si>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</si>
  <si>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</si>
  <si>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</si>
  <si>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</si>
  <si>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</si>
  <si>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</si>
  <si>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</si>
  <si>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</si>
  <si>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</si>
  <si>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</si>
  <si>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</si>
  <si>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</si>
  <si>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</si>
  <si>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</si>
  <si>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</si>
  <si>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</si>
  <si>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</si>
  <si>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</si>
  <si>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</si>
  <si>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</si>
  <si>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</si>
  <si>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</si>
  <si>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</si>
  <si>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</si>
  <si>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</si>
  <si>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</si>
  <si>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</si>
  <si>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</si>
  <si>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</si>
  <si>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</si>
  <si>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Turkestan</t>
  </si>
  <si>
    <t>Shymkent city</t>
  </si>
  <si>
    <t>Түркістан облысы</t>
  </si>
  <si>
    <t>Шымкент қаласы</t>
  </si>
  <si>
    <t>Туркестанская</t>
  </si>
  <si>
    <t>г. Шымкент</t>
  </si>
  <si>
    <t>Nur-Sultan  city</t>
  </si>
  <si>
    <t>Нұр-Сұлтан қаласы</t>
  </si>
  <si>
    <t>г. Нур-Султан</t>
  </si>
  <si>
    <t xml:space="preserve"> "Мемлекеттік әлеуметтік сақтандыру қоры" АҚ-тан 2020 жылдың  2-жартыжылдығы  қорытындысы бойынша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</si>
  <si>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2 полугодие  2020 года                                                                                                                             </t>
  </si>
  <si>
    <t xml:space="preserve">Information on number of beneficiary and amounts of social benefits from State Social Insurance Fund JSC for the second half of the   year  of  2020 accounting period  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</si>
</sst>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60" fillId="0" borderId="0" xfId="53" applyFont="1" applyAlignment="1">
      <alignment horizontal="right"/>
      <protection/>
    </xf>
    <xf numFmtId="0" fontId="61" fillId="0" borderId="0" xfId="57" applyFont="1">
      <alignment/>
      <protection/>
    </xf>
    <xf numFmtId="3" fontId="62" fillId="0" borderId="0" xfId="55" applyNumberFormat="1" applyFont="1">
      <alignment/>
      <protection/>
    </xf>
    <xf numFmtId="199" fontId="62" fillId="0" borderId="0" xfId="55" applyNumberFormat="1" applyFont="1">
      <alignment/>
      <protection/>
    </xf>
    <xf numFmtId="199" fontId="61" fillId="0" borderId="0" xfId="57" applyNumberFormat="1" applyFont="1">
      <alignment/>
      <protection/>
    </xf>
    <xf numFmtId="0" fontId="60" fillId="0" borderId="0" xfId="58" applyNumberFormat="1" applyFont="1" applyAlignment="1">
      <alignment vertical="distributed" wrapText="1"/>
      <protection/>
    </xf>
    <xf numFmtId="0" fontId="63" fillId="0" borderId="0" xfId="55" applyFont="1">
      <alignment/>
      <protection/>
    </xf>
    <xf numFmtId="3" fontId="64" fillId="0" borderId="0" xfId="55" applyNumberFormat="1" applyFont="1" applyAlignment="1">
      <alignment horizontal="left" vertical="center" wrapText="1"/>
      <protection/>
    </xf>
    <xf numFmtId="199" fontId="64" fillId="0" borderId="0" xfId="55" applyNumberFormat="1" applyFont="1" applyAlignment="1">
      <alignment horizontal="left" vertical="center" wrapText="1"/>
      <protection/>
    </xf>
    <xf numFmtId="3" fontId="63" fillId="0" borderId="10" xfId="55" applyNumberFormat="1" applyFont="1" applyBorder="1" applyAlignment="1">
      <alignment horizontal="center" vertical="center" wrapText="1"/>
      <protection/>
    </xf>
    <xf numFmtId="199" fontId="63" fillId="0" borderId="11" xfId="55" applyNumberFormat="1" applyFont="1" applyBorder="1" applyAlignment="1">
      <alignment horizontal="center" vertical="center" wrapText="1"/>
      <protection/>
    </xf>
    <xf numFmtId="199" fontId="63" fillId="0" borderId="12" xfId="55" applyNumberFormat="1" applyFont="1" applyBorder="1" applyAlignment="1">
      <alignment horizontal="center" vertical="center" wrapText="1"/>
      <protection/>
    </xf>
    <xf numFmtId="3" fontId="63" fillId="0" borderId="13" xfId="55" applyNumberFormat="1" applyFont="1" applyBorder="1" applyAlignment="1">
      <alignment horizontal="center" vertical="center" wrapText="1"/>
      <protection/>
    </xf>
    <xf numFmtId="3" fontId="63" fillId="0" borderId="14" xfId="55" applyNumberFormat="1" applyFont="1" applyBorder="1" applyAlignment="1">
      <alignment horizontal="center" vertical="center" wrapText="1"/>
      <protection/>
    </xf>
    <xf numFmtId="3" fontId="63" fillId="0" borderId="15" xfId="55" applyNumberFormat="1" applyFont="1" applyBorder="1" applyAlignment="1">
      <alignment horizontal="center" vertical="center" wrapText="1"/>
      <protection/>
    </xf>
    <xf numFmtId="3" fontId="63" fillId="0" borderId="16" xfId="55" applyNumberFormat="1" applyFont="1" applyBorder="1" applyAlignment="1">
      <alignment horizontal="center" vertical="center" wrapText="1"/>
      <protection/>
    </xf>
    <xf numFmtId="3" fontId="61" fillId="0" borderId="0" xfId="57" applyNumberFormat="1" applyFont="1">
      <alignment/>
      <protection/>
    </xf>
    <xf numFmtId="0" fontId="65" fillId="0" borderId="17" xfId="55" applyFont="1" applyFill="1" applyBorder="1" applyAlignment="1">
      <alignment horizontal="left" vertical="center" wrapText="1"/>
      <protection/>
    </xf>
    <xf numFmtId="205" fontId="65" fillId="33" borderId="18" xfId="70" applyNumberFormat="1" applyFont="1" applyFill="1" applyBorder="1" applyAlignment="1">
      <alignment wrapText="1"/>
    </xf>
    <xf numFmtId="194" fontId="65" fillId="0" borderId="19" xfId="70" applyNumberFormat="1" applyFont="1" applyBorder="1" applyAlignment="1">
      <alignment/>
    </xf>
    <xf numFmtId="194" fontId="65" fillId="0" borderId="20" xfId="70" applyNumberFormat="1" applyFont="1" applyBorder="1" applyAlignment="1">
      <alignment/>
    </xf>
    <xf numFmtId="199" fontId="65" fillId="0" borderId="19" xfId="55" applyNumberFormat="1" applyFont="1" applyFill="1" applyBorder="1" applyAlignment="1">
      <alignment vertical="center" wrapText="1"/>
      <protection/>
    </xf>
    <xf numFmtId="0" fontId="65" fillId="0" borderId="21" xfId="55" applyFont="1" applyFill="1" applyBorder="1" applyAlignment="1">
      <alignment horizontal="left" vertical="center" wrapText="1"/>
      <protection/>
    </xf>
    <xf numFmtId="205" fontId="65" fillId="33" borderId="22" xfId="70" applyNumberFormat="1" applyFont="1" applyFill="1" applyBorder="1" applyAlignment="1">
      <alignment wrapText="1"/>
    </xf>
    <xf numFmtId="194" fontId="65" fillId="0" borderId="23" xfId="70" applyNumberFormat="1" applyFont="1" applyBorder="1" applyAlignment="1">
      <alignment/>
    </xf>
    <xf numFmtId="199" fontId="65" fillId="0" borderId="24" xfId="55" applyNumberFormat="1" applyFont="1" applyFill="1" applyBorder="1" applyAlignment="1">
      <alignment vertical="center" wrapText="1"/>
      <protection/>
    </xf>
    <xf numFmtId="0" fontId="65" fillId="0" borderId="25" xfId="55" applyFont="1" applyFill="1" applyBorder="1" applyAlignment="1">
      <alignment horizontal="left" vertical="center" wrapText="1"/>
      <protection/>
    </xf>
    <xf numFmtId="205" fontId="65" fillId="33" borderId="26" xfId="70" applyNumberFormat="1" applyFont="1" applyFill="1" applyBorder="1" applyAlignment="1">
      <alignment wrapText="1"/>
    </xf>
    <xf numFmtId="194" fontId="65" fillId="0" borderId="27" xfId="70" applyNumberFormat="1" applyFont="1" applyBorder="1" applyAlignment="1">
      <alignment/>
    </xf>
    <xf numFmtId="199" fontId="65" fillId="0" borderId="28" xfId="55" applyNumberFormat="1" applyFont="1" applyFill="1" applyBorder="1" applyAlignment="1">
      <alignment vertical="center" wrapText="1"/>
      <protection/>
    </xf>
    <xf numFmtId="0" fontId="66" fillId="10" borderId="29" xfId="55" applyFont="1" applyFill="1" applyBorder="1" applyAlignment="1">
      <alignment vertical="center" wrapText="1"/>
      <protection/>
    </xf>
    <xf numFmtId="205" fontId="66" fillId="10" borderId="14" xfId="70" applyNumberFormat="1" applyFont="1" applyFill="1" applyBorder="1" applyAlignment="1">
      <alignment horizontal="right" vertical="center"/>
    </xf>
    <xf numFmtId="194" fontId="66" fillId="10" borderId="15" xfId="70" applyNumberFormat="1" applyFont="1" applyFill="1" applyBorder="1" applyAlignment="1">
      <alignment horizontal="right" vertical="center"/>
    </xf>
    <xf numFmtId="194" fontId="66" fillId="10" borderId="14" xfId="70" applyNumberFormat="1" applyFont="1" applyFill="1" applyBorder="1" applyAlignment="1">
      <alignment horizontal="right" vertical="center"/>
    </xf>
    <xf numFmtId="0" fontId="61" fillId="0" borderId="0" xfId="57" applyFont="1" applyAlignment="1">
      <alignment horizontal="center" vertical="center"/>
      <protection/>
    </xf>
    <xf numFmtId="0" fontId="67" fillId="0" borderId="0" xfId="55" applyFont="1" applyFill="1" applyBorder="1" applyAlignment="1">
      <alignment vertical="center" wrapText="1"/>
      <protection/>
    </xf>
    <xf numFmtId="0" fontId="68" fillId="0" borderId="0" xfId="57" applyFont="1" applyAlignment="1">
      <alignment horizontal="center" vertical="center"/>
      <protection/>
    </xf>
    <xf numFmtId="194" fontId="67" fillId="0" borderId="0" xfId="70" applyNumberFormat="1" applyFont="1" applyBorder="1" applyAlignment="1">
      <alignment vertical="center"/>
    </xf>
    <xf numFmtId="205" fontId="67" fillId="0" borderId="0" xfId="70" applyNumberFormat="1" applyFont="1" applyBorder="1" applyAlignment="1">
      <alignment vertical="center"/>
    </xf>
    <xf numFmtId="3" fontId="67" fillId="0" borderId="0" xfId="55" applyNumberFormat="1" applyFont="1" applyFill="1" applyBorder="1" applyAlignment="1">
      <alignment vertical="center" wrapText="1"/>
      <protection/>
    </xf>
    <xf numFmtId="199" fontId="67" fillId="0" borderId="0" xfId="55" applyNumberFormat="1" applyFont="1" applyFill="1" applyBorder="1" applyAlignment="1">
      <alignment vertical="center" wrapText="1"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0" fontId="70" fillId="0" borderId="0" xfId="57" applyFont="1">
      <alignment/>
      <protection/>
    </xf>
    <xf numFmtId="0" fontId="69" fillId="0" borderId="0" xfId="57" applyFont="1">
      <alignment/>
      <protection/>
    </xf>
    <xf numFmtId="3" fontId="69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0" fontId="71" fillId="0" borderId="0" xfId="55" applyFont="1">
      <alignment/>
      <protection/>
    </xf>
    <xf numFmtId="3" fontId="72" fillId="0" borderId="0" xfId="57" applyNumberFormat="1" applyFont="1">
      <alignment/>
      <protection/>
    </xf>
    <xf numFmtId="3" fontId="73" fillId="0" borderId="0" xfId="55" applyNumberFormat="1" applyFont="1">
      <alignment/>
      <protection/>
    </xf>
    <xf numFmtId="199" fontId="73" fillId="0" borderId="0" xfId="57" applyNumberFormat="1" applyFont="1" applyAlignment="1">
      <alignment/>
      <protection/>
    </xf>
    <xf numFmtId="3" fontId="68" fillId="0" borderId="0" xfId="57" applyNumberFormat="1" applyFont="1">
      <alignment/>
      <protection/>
    </xf>
    <xf numFmtId="199" fontId="72" fillId="0" borderId="0" xfId="57" applyNumberFormat="1" applyFont="1" applyAlignment="1">
      <alignment horizontal="center"/>
      <protection/>
    </xf>
    <xf numFmtId="3" fontId="74" fillId="0" borderId="0" xfId="57" applyNumberFormat="1" applyFont="1">
      <alignment/>
      <protection/>
    </xf>
    <xf numFmtId="3" fontId="65" fillId="0" borderId="0" xfId="57" applyNumberFormat="1" applyFont="1" applyAlignment="1">
      <alignment wrapText="1"/>
      <protection/>
    </xf>
    <xf numFmtId="0" fontId="61" fillId="0" borderId="0" xfId="53" applyFont="1">
      <alignment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5" applyFont="1" applyAlignment="1">
      <alignment/>
      <protection/>
    </xf>
    <xf numFmtId="3" fontId="63" fillId="0" borderId="30" xfId="55" applyNumberFormat="1" applyFont="1" applyBorder="1" applyAlignment="1">
      <alignment horizontal="center" vertical="center" wrapText="1"/>
      <protection/>
    </xf>
    <xf numFmtId="0" fontId="63" fillId="0" borderId="31" xfId="55" applyFont="1" applyBorder="1" applyAlignment="1">
      <alignment horizontal="center" vertical="center" wrapText="1"/>
      <protection/>
    </xf>
    <xf numFmtId="3" fontId="63" fillId="0" borderId="32" xfId="55" applyNumberFormat="1" applyFont="1" applyBorder="1" applyAlignment="1">
      <alignment horizontal="center" vertical="center" wrapText="1"/>
      <protection/>
    </xf>
    <xf numFmtId="0" fontId="65" fillId="0" borderId="33" xfId="53" applyFont="1" applyFill="1" applyBorder="1" applyAlignment="1">
      <alignment horizontal="left" vertical="center" wrapText="1"/>
      <protection/>
    </xf>
    <xf numFmtId="0" fontId="65" fillId="0" borderId="34" xfId="53" applyFont="1" applyFill="1" applyBorder="1" applyAlignment="1">
      <alignment horizontal="left" vertical="center" wrapText="1"/>
      <protection/>
    </xf>
    <xf numFmtId="0" fontId="65" fillId="0" borderId="35" xfId="53" applyFont="1" applyFill="1" applyBorder="1" applyAlignment="1">
      <alignment horizontal="left" vertical="center" wrapText="1"/>
      <protection/>
    </xf>
    <xf numFmtId="0" fontId="66" fillId="10" borderId="29" xfId="53" applyFont="1" applyFill="1" applyBorder="1" applyAlignment="1">
      <alignment horizontal="left" wrapText="1"/>
      <protection/>
    </xf>
    <xf numFmtId="194" fontId="66" fillId="34" borderId="16" xfId="70" applyNumberFormat="1" applyFont="1" applyFill="1" applyBorder="1" applyAlignment="1">
      <alignment horizontal="right" vertical="center"/>
    </xf>
    <xf numFmtId="194" fontId="66" fillId="10" borderId="16" xfId="70" applyNumberFormat="1" applyFont="1" applyFill="1" applyBorder="1" applyAlignment="1">
      <alignment horizontal="right" vertical="center"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69" fillId="0" borderId="0" xfId="57" applyFont="1" applyAlignment="1">
      <alignment/>
      <protection/>
    </xf>
    <xf numFmtId="3" fontId="76" fillId="0" borderId="0" xfId="55" applyNumberFormat="1" applyFont="1" applyFill="1" applyBorder="1" applyAlignment="1">
      <alignment vertical="center" wrapText="1"/>
      <protection/>
    </xf>
    <xf numFmtId="199" fontId="76" fillId="0" borderId="0" xfId="55" applyNumberFormat="1" applyFont="1" applyFill="1" applyBorder="1" applyAlignment="1">
      <alignment vertical="center" wrapText="1"/>
      <protection/>
    </xf>
    <xf numFmtId="0" fontId="69" fillId="35" borderId="0" xfId="57" applyFont="1" applyFill="1" applyAlignment="1">
      <alignment/>
      <protection/>
    </xf>
    <xf numFmtId="0" fontId="77" fillId="0" borderId="0" xfId="57" applyFont="1">
      <alignment/>
      <protection/>
    </xf>
    <xf numFmtId="3" fontId="77" fillId="0" borderId="0" xfId="57" applyNumberFormat="1" applyFont="1">
      <alignment/>
      <protection/>
    </xf>
    <xf numFmtId="199" fontId="68" fillId="0" borderId="0" xfId="57" applyNumberFormat="1" applyFont="1">
      <alignment/>
      <protection/>
    </xf>
    <xf numFmtId="3" fontId="68" fillId="0" borderId="0" xfId="55" applyNumberFormat="1" applyFont="1">
      <alignment/>
      <protection/>
    </xf>
    <xf numFmtId="199" fontId="68" fillId="0" borderId="0" xfId="55" applyNumberFormat="1" applyFont="1">
      <alignment/>
      <protection/>
    </xf>
    <xf numFmtId="3" fontId="78" fillId="0" borderId="0" xfId="57" applyNumberFormat="1" applyFont="1">
      <alignment/>
      <protection/>
    </xf>
    <xf numFmtId="199" fontId="62" fillId="0" borderId="0" xfId="55" applyNumberFormat="1" applyFont="1" applyAlignment="1">
      <alignment horizontal="left"/>
      <protection/>
    </xf>
    <xf numFmtId="0" fontId="61" fillId="0" borderId="0" xfId="0" applyFont="1" applyAlignment="1">
      <alignment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17" xfId="56" applyFont="1" applyFill="1" applyBorder="1" applyAlignment="1">
      <alignment horizontal="left" vertical="center" wrapText="1"/>
      <protection/>
    </xf>
    <xf numFmtId="3" fontId="65" fillId="0" borderId="18" xfId="0" applyNumberFormat="1" applyFont="1" applyBorder="1" applyAlignment="1">
      <alignment horizontal="right" vertical="center"/>
    </xf>
    <xf numFmtId="4" fontId="65" fillId="0" borderId="20" xfId="0" applyNumberFormat="1" applyFont="1" applyBorder="1" applyAlignment="1">
      <alignment horizontal="right" vertical="center"/>
    </xf>
    <xf numFmtId="3" fontId="65" fillId="0" borderId="20" xfId="0" applyNumberFormat="1" applyFont="1" applyBorder="1" applyAlignment="1">
      <alignment horizontal="right" vertical="center"/>
    </xf>
    <xf numFmtId="4" fontId="65" fillId="0" borderId="19" xfId="0" applyNumberFormat="1" applyFont="1" applyBorder="1" applyAlignment="1">
      <alignment horizontal="right" vertical="center"/>
    </xf>
    <xf numFmtId="0" fontId="65" fillId="0" borderId="21" xfId="56" applyFont="1" applyFill="1" applyBorder="1" applyAlignment="1">
      <alignment horizontal="left" vertical="center" wrapText="1"/>
      <protection/>
    </xf>
    <xf numFmtId="4" fontId="65" fillId="0" borderId="23" xfId="0" applyNumberFormat="1" applyFont="1" applyBorder="1" applyAlignment="1">
      <alignment horizontal="right" vertical="center"/>
    </xf>
    <xf numFmtId="3" fontId="65" fillId="0" borderId="23" xfId="0" applyNumberFormat="1" applyFont="1" applyBorder="1" applyAlignment="1">
      <alignment horizontal="right" vertical="center"/>
    </xf>
    <xf numFmtId="3" fontId="65" fillId="0" borderId="24" xfId="0" applyNumberFormat="1" applyFont="1" applyBorder="1" applyAlignment="1">
      <alignment horizontal="right" vertical="center"/>
    </xf>
    <xf numFmtId="4" fontId="65" fillId="0" borderId="23" xfId="0" applyNumberFormat="1" applyFont="1" applyBorder="1" applyAlignment="1">
      <alignment horizontal="right"/>
    </xf>
    <xf numFmtId="4" fontId="65" fillId="0" borderId="24" xfId="0" applyNumberFormat="1" applyFont="1" applyBorder="1" applyAlignment="1">
      <alignment horizontal="right"/>
    </xf>
    <xf numFmtId="4" fontId="65" fillId="0" borderId="24" xfId="0" applyNumberFormat="1" applyFont="1" applyBorder="1" applyAlignment="1">
      <alignment horizontal="right" vertical="center"/>
    </xf>
    <xf numFmtId="0" fontId="65" fillId="0" borderId="25" xfId="56" applyFont="1" applyFill="1" applyBorder="1" applyAlignment="1">
      <alignment horizontal="left" vertical="center" wrapText="1"/>
      <protection/>
    </xf>
    <xf numFmtId="3" fontId="65" fillId="0" borderId="27" xfId="0" applyNumberFormat="1" applyFont="1" applyBorder="1" applyAlignment="1">
      <alignment horizontal="right" vertical="center"/>
    </xf>
    <xf numFmtId="4" fontId="65" fillId="0" borderId="27" xfId="0" applyNumberFormat="1" applyFont="1" applyBorder="1" applyAlignment="1">
      <alignment horizontal="right" vertical="center"/>
    </xf>
    <xf numFmtId="4" fontId="65" fillId="0" borderId="28" xfId="0" applyNumberFormat="1" applyFont="1" applyBorder="1" applyAlignment="1">
      <alignment horizontal="right" vertical="center"/>
    </xf>
    <xf numFmtId="0" fontId="70" fillId="0" borderId="0" xfId="0" applyFont="1" applyAlignment="1">
      <alignment/>
    </xf>
    <xf numFmtId="205" fontId="65" fillId="33" borderId="10" xfId="70" applyNumberFormat="1" applyFont="1" applyFill="1" applyBorder="1" applyAlignment="1">
      <alignment wrapText="1"/>
    </xf>
    <xf numFmtId="194" fontId="65" fillId="0" borderId="11" xfId="70" applyNumberFormat="1" applyFont="1" applyBorder="1" applyAlignment="1">
      <alignment/>
    </xf>
    <xf numFmtId="199" fontId="65" fillId="0" borderId="12" xfId="55" applyNumberFormat="1" applyFont="1" applyFill="1" applyBorder="1" applyAlignment="1">
      <alignment vertical="center" wrapText="1"/>
      <protection/>
    </xf>
    <xf numFmtId="3" fontId="65" fillId="0" borderId="11" xfId="0" applyNumberFormat="1" applyFont="1" applyBorder="1" applyAlignment="1">
      <alignment horizontal="right" vertical="center"/>
    </xf>
    <xf numFmtId="4" fontId="65" fillId="0" borderId="11" xfId="0" applyNumberFormat="1" applyFont="1" applyBorder="1" applyAlignment="1">
      <alignment horizontal="right" vertical="center"/>
    </xf>
    <xf numFmtId="4" fontId="65" fillId="0" borderId="12" xfId="0" applyNumberFormat="1" applyFont="1" applyBorder="1" applyAlignment="1">
      <alignment horizontal="right" vertical="center"/>
    </xf>
    <xf numFmtId="0" fontId="66" fillId="10" borderId="13" xfId="56" applyFont="1" applyFill="1" applyBorder="1" applyAlignment="1">
      <alignment horizontal="left" vertical="center" wrapText="1"/>
      <protection/>
    </xf>
    <xf numFmtId="205" fontId="66" fillId="10" borderId="14" xfId="71" applyNumberFormat="1" applyFont="1" applyFill="1" applyBorder="1" applyAlignment="1">
      <alignment horizontal="center" wrapText="1"/>
    </xf>
    <xf numFmtId="225" fontId="66" fillId="10" borderId="16" xfId="0" applyNumberFormat="1" applyFont="1" applyFill="1" applyBorder="1" applyAlignment="1">
      <alignment horizontal="center" wrapText="1"/>
    </xf>
    <xf numFmtId="205" fontId="66" fillId="10" borderId="16" xfId="71" applyNumberFormat="1" applyFont="1" applyFill="1" applyBorder="1" applyAlignment="1">
      <alignment horizontal="center" wrapText="1"/>
    </xf>
    <xf numFmtId="194" fontId="66" fillId="10" borderId="16" xfId="71" applyNumberFormat="1" applyFont="1" applyFill="1" applyBorder="1" applyAlignment="1">
      <alignment horizontal="center" wrapText="1"/>
    </xf>
    <xf numFmtId="193" fontId="66" fillId="10" borderId="16" xfId="71" applyNumberFormat="1" applyFont="1" applyFill="1" applyBorder="1" applyAlignment="1">
      <alignment horizontal="center" wrapText="1"/>
    </xf>
    <xf numFmtId="216" fontId="66" fillId="10" borderId="16" xfId="71" applyNumberFormat="1" applyFont="1" applyFill="1" applyBorder="1" applyAlignment="1">
      <alignment horizontal="center" wrapText="1"/>
    </xf>
    <xf numFmtId="179" fontId="66" fillId="10" borderId="16" xfId="71" applyFont="1" applyFill="1" applyBorder="1" applyAlignment="1">
      <alignment horizontal="center" wrapText="1"/>
    </xf>
    <xf numFmtId="193" fontId="66" fillId="10" borderId="15" xfId="71" applyNumberFormat="1" applyFont="1" applyFill="1" applyBorder="1" applyAlignment="1">
      <alignment horizontal="center" wrapText="1"/>
    </xf>
    <xf numFmtId="205" fontId="61" fillId="0" borderId="0" xfId="0" applyNumberFormat="1" applyFont="1" applyAlignment="1">
      <alignment/>
    </xf>
    <xf numFmtId="199" fontId="68" fillId="0" borderId="0" xfId="55" applyNumberFormat="1" applyFont="1" applyAlignment="1">
      <alignment horizontal="center"/>
      <protection/>
    </xf>
    <xf numFmtId="0" fontId="63" fillId="0" borderId="36" xfId="55" applyFont="1" applyBorder="1" applyAlignment="1">
      <alignment horizontal="center" vertical="center" wrapText="1"/>
      <protection/>
    </xf>
    <xf numFmtId="0" fontId="63" fillId="0" borderId="37" xfId="55" applyFont="1" applyBorder="1" applyAlignment="1">
      <alignment horizontal="center" vertical="center" wrapText="1"/>
      <protection/>
    </xf>
    <xf numFmtId="199" fontId="68" fillId="0" borderId="0" xfId="57" applyNumberFormat="1" applyFont="1" applyAlignment="1">
      <alignment horizontal="center"/>
      <protection/>
    </xf>
    <xf numFmtId="3" fontId="72" fillId="0" borderId="0" xfId="55" applyNumberFormat="1" applyFont="1" applyAlignment="1">
      <alignment horizontal="center"/>
      <protection/>
    </xf>
    <xf numFmtId="0" fontId="67" fillId="0" borderId="0" xfId="57" applyFont="1" applyFill="1" applyBorder="1" applyAlignment="1">
      <alignment horizontal="left" vertical="center" wrapText="1"/>
      <protection/>
    </xf>
    <xf numFmtId="0" fontId="68" fillId="0" borderId="0" xfId="57" applyFont="1" applyAlignment="1">
      <alignment/>
      <protection/>
    </xf>
    <xf numFmtId="0" fontId="69" fillId="35" borderId="0" xfId="57" applyFont="1" applyFill="1" applyBorder="1" applyAlignment="1">
      <alignment horizontal="left" vertical="center" wrapText="1"/>
      <protection/>
    </xf>
    <xf numFmtId="0" fontId="69" fillId="35" borderId="0" xfId="57" applyFont="1" applyFill="1" applyAlignment="1">
      <alignment/>
      <protection/>
    </xf>
    <xf numFmtId="3" fontId="63" fillId="0" borderId="18" xfId="55" applyNumberFormat="1" applyFont="1" applyBorder="1" applyAlignment="1">
      <alignment horizontal="center" vertical="center" wrapText="1"/>
      <protection/>
    </xf>
    <xf numFmtId="3" fontId="63" fillId="0" borderId="10" xfId="55" applyNumberFormat="1" applyFont="1" applyBorder="1" applyAlignment="1">
      <alignment horizontal="center" vertical="center" wrapText="1"/>
      <protection/>
    </xf>
    <xf numFmtId="0" fontId="79" fillId="0" borderId="0" xfId="58" applyNumberFormat="1" applyFont="1" applyAlignment="1">
      <alignment horizontal="right" vertical="distributed" wrapText="1"/>
      <protection/>
    </xf>
    <xf numFmtId="0" fontId="80" fillId="0" borderId="0" xfId="59" applyFont="1" applyAlignment="1">
      <alignment horizontal="right" vertical="justify" wrapText="1"/>
      <protection/>
    </xf>
    <xf numFmtId="0" fontId="81" fillId="0" borderId="38" xfId="55" applyFont="1" applyBorder="1" applyAlignment="1">
      <alignment horizontal="center" vertical="center" wrapText="1"/>
      <protection/>
    </xf>
    <xf numFmtId="0" fontId="63" fillId="0" borderId="39" xfId="55" applyFont="1" applyBorder="1" applyAlignment="1">
      <alignment horizontal="center" vertical="center" wrapText="1"/>
      <protection/>
    </xf>
    <xf numFmtId="0" fontId="63" fillId="0" borderId="21" xfId="55" applyFont="1" applyBorder="1" applyAlignment="1">
      <alignment horizontal="center" vertical="center" wrapText="1"/>
      <protection/>
    </xf>
    <xf numFmtId="0" fontId="63" fillId="0" borderId="25" xfId="55" applyFont="1" applyBorder="1" applyAlignment="1">
      <alignment horizontal="center" vertical="center" wrapText="1"/>
      <protection/>
    </xf>
    <xf numFmtId="0" fontId="63" fillId="0" borderId="14" xfId="55" applyFont="1" applyBorder="1" applyAlignment="1">
      <alignment horizontal="center" vertical="center" wrapText="1"/>
      <protection/>
    </xf>
    <xf numFmtId="0" fontId="63" fillId="0" borderId="15" xfId="55" applyFont="1" applyBorder="1" applyAlignment="1">
      <alignment horizontal="center" vertical="center" wrapText="1"/>
      <protection/>
    </xf>
    <xf numFmtId="0" fontId="63" fillId="0" borderId="32" xfId="55" applyFont="1" applyBorder="1" applyAlignment="1">
      <alignment horizontal="center" vertical="center" wrapText="1"/>
      <protection/>
    </xf>
    <xf numFmtId="0" fontId="63" fillId="0" borderId="40" xfId="55" applyFont="1" applyBorder="1" applyAlignment="1">
      <alignment horizontal="center" vertical="center" wrapText="1"/>
      <protection/>
    </xf>
    <xf numFmtId="0" fontId="63" fillId="0" borderId="31" xfId="55" applyFont="1" applyBorder="1" applyAlignment="1">
      <alignment horizontal="center" vertical="center" wrapText="1"/>
      <protection/>
    </xf>
    <xf numFmtId="199" fontId="63" fillId="0" borderId="20" xfId="55" applyNumberFormat="1" applyFont="1" applyBorder="1" applyAlignment="1">
      <alignment horizontal="center" vertical="center" wrapText="1"/>
      <protection/>
    </xf>
    <xf numFmtId="199" fontId="63" fillId="0" borderId="11" xfId="55" applyNumberFormat="1" applyFont="1" applyBorder="1" applyAlignment="1">
      <alignment horizontal="center" vertical="center" wrapText="1"/>
      <protection/>
    </xf>
    <xf numFmtId="0" fontId="63" fillId="0" borderId="41" xfId="55" applyFont="1" applyBorder="1" applyAlignment="1">
      <alignment horizontal="center" vertical="center" wrapText="1"/>
      <protection/>
    </xf>
    <xf numFmtId="0" fontId="63" fillId="0" borderId="42" xfId="55" applyFont="1" applyBorder="1" applyAlignment="1">
      <alignment horizontal="center" vertical="center" wrapText="1"/>
      <protection/>
    </xf>
    <xf numFmtId="0" fontId="75" fillId="0" borderId="0" xfId="55" applyFont="1" applyAlignment="1">
      <alignment horizontal="left"/>
      <protection/>
    </xf>
    <xf numFmtId="0" fontId="63" fillId="0" borderId="43" xfId="55" applyFont="1" applyBorder="1" applyAlignment="1">
      <alignment horizontal="center" vertical="center" wrapText="1"/>
      <protection/>
    </xf>
    <xf numFmtId="199" fontId="72" fillId="0" borderId="0" xfId="56" applyNumberFormat="1" applyFont="1" applyAlignment="1">
      <alignment horizontal="center"/>
      <protection/>
    </xf>
    <xf numFmtId="0" fontId="63" fillId="0" borderId="19" xfId="55" applyFont="1" applyBorder="1" applyAlignment="1">
      <alignment horizontal="center" vertical="center" wrapText="1"/>
      <protection/>
    </xf>
    <xf numFmtId="0" fontId="63" fillId="0" borderId="12" xfId="55" applyFont="1" applyBorder="1" applyAlignment="1">
      <alignment horizontal="center" vertical="center" wrapText="1"/>
      <protection/>
    </xf>
    <xf numFmtId="0" fontId="79" fillId="0" borderId="0" xfId="0" applyFont="1" applyAlignment="1">
      <alignment horizontal="right" wrapText="1"/>
    </xf>
    <xf numFmtId="0" fontId="66" fillId="0" borderId="38" xfId="55" applyFont="1" applyBorder="1" applyAlignment="1">
      <alignment horizontal="center" vertical="center" wrapText="1"/>
      <protection/>
    </xf>
    <xf numFmtId="0" fontId="63" fillId="0" borderId="13" xfId="55" applyFont="1" applyBorder="1" applyAlignment="1">
      <alignment horizontal="center" vertical="center" wrapText="1"/>
      <protection/>
    </xf>
    <xf numFmtId="0" fontId="63" fillId="0" borderId="44" xfId="55" applyFont="1" applyBorder="1" applyAlignment="1">
      <alignment horizontal="center" vertical="center" wrapText="1"/>
      <protection/>
    </xf>
    <xf numFmtId="0" fontId="63" fillId="0" borderId="45" xfId="55" applyFont="1" applyBorder="1" applyAlignment="1">
      <alignment horizontal="center" vertical="center" wrapText="1"/>
      <protection/>
    </xf>
    <xf numFmtId="0" fontId="63" fillId="0" borderId="29" xfId="55" applyFont="1" applyBorder="1" applyAlignment="1">
      <alignment horizontal="center" vertical="center" wrapText="1"/>
      <protection/>
    </xf>
    <xf numFmtId="0" fontId="66" fillId="0" borderId="0" xfId="56" applyFont="1" applyFill="1" applyBorder="1" applyAlignment="1">
      <alignment horizontal="center" vertical="center" wrapText="1"/>
      <protection/>
    </xf>
    <xf numFmtId="0" fontId="65" fillId="0" borderId="42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/>
    </xf>
    <xf numFmtId="0" fontId="66" fillId="0" borderId="48" xfId="0" applyFont="1" applyBorder="1" applyAlignment="1">
      <alignment horizontal="center"/>
    </xf>
    <xf numFmtId="0" fontId="66" fillId="0" borderId="49" xfId="0" applyFont="1" applyBorder="1" applyAlignment="1">
      <alignment horizontal="center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1">
      <selection activeCell="E34" sqref="E34:F34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4.2812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29" t="s">
        <v>90</v>
      </c>
      <c r="K1" s="129"/>
      <c r="L1" s="129"/>
      <c r="M1" s="129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0"/>
      <c r="J2" s="130"/>
      <c r="K2" s="130"/>
      <c r="L2" s="130"/>
      <c r="M2" s="130"/>
    </row>
    <row r="3" spans="1:13" ht="24" customHeight="1" thickBot="1">
      <c r="A3" s="131" t="s">
        <v>101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22.5" customHeight="1" thickBot="1">
      <c r="A4" s="132" t="s">
        <v>0</v>
      </c>
      <c r="B4" s="135" t="s">
        <v>1</v>
      </c>
      <c r="C4" s="136"/>
      <c r="D4" s="137" t="s">
        <v>2</v>
      </c>
      <c r="E4" s="138"/>
      <c r="F4" s="138"/>
      <c r="G4" s="138"/>
      <c r="H4" s="138"/>
      <c r="I4" s="138"/>
      <c r="J4" s="138"/>
      <c r="K4" s="138"/>
      <c r="L4" s="138"/>
      <c r="M4" s="139"/>
    </row>
    <row r="5" spans="1:13" ht="57" customHeight="1">
      <c r="A5" s="133"/>
      <c r="B5" s="127" t="s">
        <v>3</v>
      </c>
      <c r="C5" s="140" t="s">
        <v>30</v>
      </c>
      <c r="D5" s="119" t="s">
        <v>4</v>
      </c>
      <c r="E5" s="120"/>
      <c r="F5" s="119" t="s">
        <v>5</v>
      </c>
      <c r="G5" s="120"/>
      <c r="H5" s="119" t="s">
        <v>6</v>
      </c>
      <c r="I5" s="120"/>
      <c r="J5" s="119" t="s">
        <v>28</v>
      </c>
      <c r="K5" s="120"/>
      <c r="L5" s="119" t="s">
        <v>29</v>
      </c>
      <c r="M5" s="142"/>
    </row>
    <row r="6" spans="1:13" ht="42.75" customHeight="1" thickBot="1">
      <c r="A6" s="134"/>
      <c r="B6" s="128"/>
      <c r="C6" s="141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23816</v>
      </c>
      <c r="C8" s="20">
        <f aca="true" t="shared" si="0" ref="C8:C24">E8+G8+I8+K8+M8</f>
        <v>4107330.7299999995</v>
      </c>
      <c r="D8" s="19">
        <v>3827</v>
      </c>
      <c r="E8" s="21">
        <v>453762.867</v>
      </c>
      <c r="F8" s="19">
        <v>2576</v>
      </c>
      <c r="G8" s="21">
        <v>293171.1</v>
      </c>
      <c r="H8" s="19">
        <v>1665</v>
      </c>
      <c r="I8" s="21">
        <v>156885.601</v>
      </c>
      <c r="J8" s="19">
        <v>3393</v>
      </c>
      <c r="K8" s="21">
        <v>1425623.68</v>
      </c>
      <c r="L8" s="19">
        <v>12355</v>
      </c>
      <c r="M8" s="22">
        <v>1777887.482</v>
      </c>
    </row>
    <row r="9" spans="1:13" ht="15" customHeight="1">
      <c r="A9" s="23" t="s">
        <v>9</v>
      </c>
      <c r="B9" s="19">
        <f aca="true" t="shared" si="1" ref="B9:B24">D9+F9+H9+J9+L9</f>
        <v>38269</v>
      </c>
      <c r="C9" s="20">
        <f t="shared" si="0"/>
        <v>7122584.684</v>
      </c>
      <c r="D9" s="24">
        <v>3948</v>
      </c>
      <c r="E9" s="25">
        <v>487247.804</v>
      </c>
      <c r="F9" s="24">
        <v>3167</v>
      </c>
      <c r="G9" s="25">
        <v>473574.95</v>
      </c>
      <c r="H9" s="24">
        <v>4213</v>
      </c>
      <c r="I9" s="25">
        <v>665887.339</v>
      </c>
      <c r="J9" s="24">
        <v>5901</v>
      </c>
      <c r="K9" s="25">
        <v>2459006.378</v>
      </c>
      <c r="L9" s="24">
        <v>21040</v>
      </c>
      <c r="M9" s="26">
        <v>3036868.213</v>
      </c>
    </row>
    <row r="10" spans="1:13" ht="15" customHeight="1">
      <c r="A10" s="23" t="s">
        <v>10</v>
      </c>
      <c r="B10" s="19">
        <f t="shared" si="1"/>
        <v>75687</v>
      </c>
      <c r="C10" s="20">
        <f t="shared" si="0"/>
        <v>13533757.779</v>
      </c>
      <c r="D10" s="24">
        <v>5637</v>
      </c>
      <c r="E10" s="25">
        <v>654224.033</v>
      </c>
      <c r="F10" s="24">
        <v>4568</v>
      </c>
      <c r="G10" s="25">
        <v>579484.808</v>
      </c>
      <c r="H10" s="24">
        <v>6567</v>
      </c>
      <c r="I10" s="25">
        <v>627732.382</v>
      </c>
      <c r="J10" s="24">
        <v>11414</v>
      </c>
      <c r="K10" s="25">
        <v>4794298.722</v>
      </c>
      <c r="L10" s="24">
        <v>47501</v>
      </c>
      <c r="M10" s="26">
        <v>6878017.834</v>
      </c>
    </row>
    <row r="11" spans="1:13" ht="15" customHeight="1">
      <c r="A11" s="23" t="s">
        <v>11</v>
      </c>
      <c r="B11" s="19">
        <f t="shared" si="1"/>
        <v>36613</v>
      </c>
      <c r="C11" s="20">
        <f t="shared" si="0"/>
        <v>8354088.026000001</v>
      </c>
      <c r="D11" s="24">
        <v>3581</v>
      </c>
      <c r="E11" s="25">
        <v>627789.998</v>
      </c>
      <c r="F11" s="24">
        <v>2684</v>
      </c>
      <c r="G11" s="25">
        <v>554818.67</v>
      </c>
      <c r="H11" s="24">
        <v>8832</v>
      </c>
      <c r="I11" s="25">
        <v>1853952.216</v>
      </c>
      <c r="J11" s="24">
        <v>5099</v>
      </c>
      <c r="K11" s="25">
        <v>2505455.925</v>
      </c>
      <c r="L11" s="24">
        <v>16417</v>
      </c>
      <c r="M11" s="26">
        <v>2812071.217</v>
      </c>
    </row>
    <row r="12" spans="1:15" ht="15" customHeight="1">
      <c r="A12" s="23" t="s">
        <v>12</v>
      </c>
      <c r="B12" s="19">
        <f t="shared" si="1"/>
        <v>43956</v>
      </c>
      <c r="C12" s="20">
        <f t="shared" si="0"/>
        <v>9739461.577</v>
      </c>
      <c r="D12" s="24">
        <v>5734</v>
      </c>
      <c r="E12" s="25">
        <v>658403.493</v>
      </c>
      <c r="F12" s="24">
        <v>4412</v>
      </c>
      <c r="G12" s="25">
        <v>540557.783</v>
      </c>
      <c r="H12" s="24">
        <v>3603</v>
      </c>
      <c r="I12" s="25">
        <v>377386.144</v>
      </c>
      <c r="J12" s="24">
        <v>7322</v>
      </c>
      <c r="K12" s="25">
        <v>4734213.659</v>
      </c>
      <c r="L12" s="24">
        <v>22885</v>
      </c>
      <c r="M12" s="26">
        <v>3428900.498</v>
      </c>
      <c r="O12" s="2" t="s">
        <v>33</v>
      </c>
    </row>
    <row r="13" spans="1:13" ht="15" customHeight="1">
      <c r="A13" s="23" t="s">
        <v>13</v>
      </c>
      <c r="B13" s="19">
        <f t="shared" si="1"/>
        <v>41691</v>
      </c>
      <c r="C13" s="20">
        <f t="shared" si="0"/>
        <v>7591627.89645</v>
      </c>
      <c r="D13" s="24">
        <v>4616</v>
      </c>
      <c r="E13" s="25">
        <v>488650.194</v>
      </c>
      <c r="F13" s="24">
        <v>2185</v>
      </c>
      <c r="G13" s="25">
        <v>322290.851</v>
      </c>
      <c r="H13" s="24">
        <v>3088</v>
      </c>
      <c r="I13" s="25">
        <v>335613.09145</v>
      </c>
      <c r="J13" s="24">
        <v>6838</v>
      </c>
      <c r="K13" s="25">
        <v>2959475.619</v>
      </c>
      <c r="L13" s="24">
        <v>24964</v>
      </c>
      <c r="M13" s="26">
        <v>3485598.141</v>
      </c>
    </row>
    <row r="14" spans="1:13" ht="15" customHeight="1">
      <c r="A14" s="23" t="s">
        <v>14</v>
      </c>
      <c r="B14" s="19">
        <f t="shared" si="1"/>
        <v>28677</v>
      </c>
      <c r="C14" s="20">
        <f t="shared" si="0"/>
        <v>5509460.272</v>
      </c>
      <c r="D14" s="24">
        <v>2751</v>
      </c>
      <c r="E14" s="25">
        <v>351360.341</v>
      </c>
      <c r="F14" s="24">
        <v>1873</v>
      </c>
      <c r="G14" s="25">
        <v>251471.031</v>
      </c>
      <c r="H14" s="24">
        <v>6332</v>
      </c>
      <c r="I14" s="25">
        <v>1256360.901</v>
      </c>
      <c r="J14" s="24">
        <v>4023</v>
      </c>
      <c r="K14" s="25">
        <v>1673294.479</v>
      </c>
      <c r="L14" s="24">
        <v>13698</v>
      </c>
      <c r="M14" s="26">
        <v>1976973.52</v>
      </c>
    </row>
    <row r="15" spans="1:14" ht="15" customHeight="1">
      <c r="A15" s="23" t="s">
        <v>15</v>
      </c>
      <c r="B15" s="19">
        <f t="shared" si="1"/>
        <v>54228</v>
      </c>
      <c r="C15" s="20">
        <f t="shared" si="0"/>
        <v>10183440.146</v>
      </c>
      <c r="D15" s="24">
        <v>14212</v>
      </c>
      <c r="E15" s="25">
        <v>2421966.954</v>
      </c>
      <c r="F15" s="24">
        <v>4977</v>
      </c>
      <c r="G15" s="25">
        <v>779694.489</v>
      </c>
      <c r="H15" s="24">
        <v>5116</v>
      </c>
      <c r="I15" s="25">
        <v>591190.462</v>
      </c>
      <c r="J15" s="24">
        <v>6647</v>
      </c>
      <c r="K15" s="25">
        <v>2961216.355</v>
      </c>
      <c r="L15" s="24">
        <v>23276</v>
      </c>
      <c r="M15" s="26">
        <v>3429371.886</v>
      </c>
      <c r="N15" s="2" t="s">
        <v>33</v>
      </c>
    </row>
    <row r="16" spans="1:13" ht="15" customHeight="1">
      <c r="A16" s="23" t="s">
        <v>16</v>
      </c>
      <c r="B16" s="19">
        <f t="shared" si="1"/>
        <v>35125</v>
      </c>
      <c r="C16" s="20">
        <f t="shared" si="0"/>
        <v>5592209.737</v>
      </c>
      <c r="D16" s="24">
        <v>3165</v>
      </c>
      <c r="E16" s="25">
        <v>303372.301</v>
      </c>
      <c r="F16" s="24">
        <v>2419</v>
      </c>
      <c r="G16" s="25">
        <v>319493.527</v>
      </c>
      <c r="H16" s="24">
        <v>3722</v>
      </c>
      <c r="I16" s="25">
        <v>336155.851</v>
      </c>
      <c r="J16" s="24">
        <v>5878</v>
      </c>
      <c r="K16" s="25">
        <v>2011605.423</v>
      </c>
      <c r="L16" s="24">
        <v>19941</v>
      </c>
      <c r="M16" s="26">
        <v>2621582.635</v>
      </c>
    </row>
    <row r="17" spans="1:13" ht="15" customHeight="1">
      <c r="A17" s="23" t="s">
        <v>17</v>
      </c>
      <c r="B17" s="19">
        <f t="shared" si="1"/>
        <v>24769</v>
      </c>
      <c r="C17" s="20">
        <f t="shared" si="0"/>
        <v>4372582.81312</v>
      </c>
      <c r="D17" s="24">
        <v>3751</v>
      </c>
      <c r="E17" s="25">
        <v>420874.39012</v>
      </c>
      <c r="F17" s="24">
        <v>2735</v>
      </c>
      <c r="G17" s="25">
        <v>292231.867</v>
      </c>
      <c r="H17" s="24">
        <v>2765</v>
      </c>
      <c r="I17" s="25">
        <v>237567.826</v>
      </c>
      <c r="J17" s="24">
        <v>3510</v>
      </c>
      <c r="K17" s="25">
        <v>1598620.538</v>
      </c>
      <c r="L17" s="24">
        <v>12008</v>
      </c>
      <c r="M17" s="26">
        <v>1823288.192</v>
      </c>
    </row>
    <row r="18" spans="1:13" ht="15" customHeight="1">
      <c r="A18" s="23" t="s">
        <v>18</v>
      </c>
      <c r="B18" s="19">
        <f t="shared" si="1"/>
        <v>38518</v>
      </c>
      <c r="C18" s="20">
        <f t="shared" si="0"/>
        <v>8815215.790000001</v>
      </c>
      <c r="D18" s="24">
        <v>4646</v>
      </c>
      <c r="E18" s="25">
        <v>940183.627</v>
      </c>
      <c r="F18" s="24">
        <v>2594</v>
      </c>
      <c r="G18" s="25">
        <v>726182.746</v>
      </c>
      <c r="H18" s="24">
        <v>5350</v>
      </c>
      <c r="I18" s="25">
        <v>734912.527</v>
      </c>
      <c r="J18" s="24">
        <v>6030</v>
      </c>
      <c r="K18" s="25">
        <v>3138912.229</v>
      </c>
      <c r="L18" s="24">
        <v>19898</v>
      </c>
      <c r="M18" s="26">
        <v>3275024.661</v>
      </c>
    </row>
    <row r="19" spans="1:13" ht="15" customHeight="1">
      <c r="A19" s="23" t="s">
        <v>19</v>
      </c>
      <c r="B19" s="19">
        <f t="shared" si="1"/>
        <v>24208</v>
      </c>
      <c r="C19" s="20">
        <f t="shared" si="0"/>
        <v>4565171.55448</v>
      </c>
      <c r="D19" s="24">
        <v>3456</v>
      </c>
      <c r="E19" s="25">
        <v>487070.15748</v>
      </c>
      <c r="F19" s="24">
        <v>2425</v>
      </c>
      <c r="G19" s="25">
        <v>353670.296</v>
      </c>
      <c r="H19" s="24">
        <v>2741</v>
      </c>
      <c r="I19" s="25">
        <v>315150.03</v>
      </c>
      <c r="J19" s="24">
        <v>3528</v>
      </c>
      <c r="K19" s="25">
        <v>1566469.127</v>
      </c>
      <c r="L19" s="24">
        <v>12058</v>
      </c>
      <c r="M19" s="26">
        <v>1842811.944</v>
      </c>
    </row>
    <row r="20" spans="1:13" ht="15" customHeight="1">
      <c r="A20" s="23" t="s">
        <v>20</v>
      </c>
      <c r="B20" s="19">
        <f t="shared" si="1"/>
        <v>15355</v>
      </c>
      <c r="C20" s="20">
        <f t="shared" si="0"/>
        <v>2457726.466</v>
      </c>
      <c r="D20" s="24">
        <v>2771</v>
      </c>
      <c r="E20" s="25">
        <v>275739.888</v>
      </c>
      <c r="F20" s="24">
        <v>1436</v>
      </c>
      <c r="G20" s="25">
        <v>137842.491</v>
      </c>
      <c r="H20" s="24">
        <v>2099</v>
      </c>
      <c r="I20" s="25">
        <v>161785.113</v>
      </c>
      <c r="J20" s="24">
        <v>2024</v>
      </c>
      <c r="K20" s="25">
        <v>856114.809</v>
      </c>
      <c r="L20" s="24">
        <v>7025</v>
      </c>
      <c r="M20" s="26">
        <v>1026244.165</v>
      </c>
    </row>
    <row r="21" spans="1:13" ht="15" customHeight="1">
      <c r="A21" s="23" t="s">
        <v>95</v>
      </c>
      <c r="B21" s="19">
        <f t="shared" si="1"/>
        <v>72669</v>
      </c>
      <c r="C21" s="20">
        <f t="shared" si="0"/>
        <v>11617213.535</v>
      </c>
      <c r="D21" s="24">
        <v>7662</v>
      </c>
      <c r="E21" s="25">
        <v>765986.848</v>
      </c>
      <c r="F21" s="24">
        <v>3494</v>
      </c>
      <c r="G21" s="25">
        <v>438858.009</v>
      </c>
      <c r="H21" s="24">
        <v>3278</v>
      </c>
      <c r="I21" s="25">
        <v>379867.026</v>
      </c>
      <c r="J21" s="24">
        <v>10937</v>
      </c>
      <c r="K21" s="25">
        <v>3997333.544</v>
      </c>
      <c r="L21" s="24">
        <v>47298</v>
      </c>
      <c r="M21" s="26">
        <v>6035168.108</v>
      </c>
    </row>
    <row r="22" spans="1:13" ht="15" customHeight="1">
      <c r="A22" s="23" t="s">
        <v>21</v>
      </c>
      <c r="B22" s="19">
        <f t="shared" si="1"/>
        <v>67405</v>
      </c>
      <c r="C22" s="20">
        <f t="shared" si="0"/>
        <v>17400319.209</v>
      </c>
      <c r="D22" s="24">
        <v>7418</v>
      </c>
      <c r="E22" s="25">
        <v>1421998.58</v>
      </c>
      <c r="F22" s="24">
        <v>3455</v>
      </c>
      <c r="G22" s="25">
        <v>693893.436</v>
      </c>
      <c r="H22" s="24">
        <v>8225</v>
      </c>
      <c r="I22" s="25">
        <v>1477104.156</v>
      </c>
      <c r="J22" s="24">
        <v>11987</v>
      </c>
      <c r="K22" s="25">
        <v>6683893.495</v>
      </c>
      <c r="L22" s="24">
        <v>36320</v>
      </c>
      <c r="M22" s="26">
        <v>7123429.542</v>
      </c>
    </row>
    <row r="23" spans="1:13" ht="15" customHeight="1">
      <c r="A23" s="27" t="s">
        <v>99</v>
      </c>
      <c r="B23" s="19">
        <f t="shared" si="1"/>
        <v>51846</v>
      </c>
      <c r="C23" s="20">
        <f t="shared" si="0"/>
        <v>13793236.671</v>
      </c>
      <c r="D23" s="102">
        <v>4712</v>
      </c>
      <c r="E23" s="103">
        <v>822652.202</v>
      </c>
      <c r="F23" s="102">
        <v>2709</v>
      </c>
      <c r="G23" s="103">
        <v>522343.277</v>
      </c>
      <c r="H23" s="102">
        <v>4898</v>
      </c>
      <c r="I23" s="103">
        <v>1046384.57</v>
      </c>
      <c r="J23" s="102">
        <v>9035</v>
      </c>
      <c r="K23" s="103">
        <v>5449317.494</v>
      </c>
      <c r="L23" s="102">
        <v>30492</v>
      </c>
      <c r="M23" s="104">
        <v>5952539.128</v>
      </c>
    </row>
    <row r="24" spans="1:13" ht="15" customHeight="1" thickBot="1">
      <c r="A24" s="27" t="s">
        <v>96</v>
      </c>
      <c r="B24" s="19">
        <f t="shared" si="1"/>
        <v>41756</v>
      </c>
      <c r="C24" s="20">
        <f t="shared" si="0"/>
        <v>7644849.643</v>
      </c>
      <c r="D24" s="28">
        <v>4271</v>
      </c>
      <c r="E24" s="29">
        <v>511460.751</v>
      </c>
      <c r="F24" s="28">
        <v>1995</v>
      </c>
      <c r="G24" s="29">
        <v>293900.022</v>
      </c>
      <c r="H24" s="28">
        <v>1334</v>
      </c>
      <c r="I24" s="29">
        <v>178280.688</v>
      </c>
      <c r="J24" s="28">
        <v>7093</v>
      </c>
      <c r="K24" s="29">
        <v>2891330.026</v>
      </c>
      <c r="L24" s="28">
        <v>27063</v>
      </c>
      <c r="M24" s="30">
        <v>3769878.156</v>
      </c>
    </row>
    <row r="25" spans="1:13" s="35" customFormat="1" ht="15" customHeight="1" thickBot="1">
      <c r="A25" s="31" t="s">
        <v>22</v>
      </c>
      <c r="B25" s="32">
        <f>SUM(B8:B24)</f>
        <v>714588</v>
      </c>
      <c r="C25" s="33">
        <f>SUM(C8:C24)</f>
        <v>142400276.52905002</v>
      </c>
      <c r="D25" s="32">
        <f>SUM(D8:D24)</f>
        <v>86158</v>
      </c>
      <c r="E25" s="34">
        <f aca="true" t="shared" si="2" ref="E25:M25">SUM(E8:E24)</f>
        <v>12092744.428599998</v>
      </c>
      <c r="F25" s="32">
        <f t="shared" si="2"/>
        <v>49704</v>
      </c>
      <c r="G25" s="34">
        <f t="shared" si="2"/>
        <v>7573479.352999999</v>
      </c>
      <c r="H25" s="32">
        <f t="shared" si="2"/>
        <v>73828</v>
      </c>
      <c r="I25" s="34">
        <f t="shared" si="2"/>
        <v>10732215.92345</v>
      </c>
      <c r="J25" s="32">
        <f t="shared" si="2"/>
        <v>110659</v>
      </c>
      <c r="K25" s="34">
        <f t="shared" si="2"/>
        <v>51706181.502000004</v>
      </c>
      <c r="L25" s="32">
        <f t="shared" si="2"/>
        <v>394239</v>
      </c>
      <c r="M25" s="34">
        <f t="shared" si="2"/>
        <v>60295655.322000004</v>
      </c>
    </row>
    <row r="26" spans="1:13" s="35" customFormat="1" ht="15" customHeight="1">
      <c r="A26" s="36"/>
      <c r="B26" s="37"/>
      <c r="C26" s="38"/>
      <c r="D26" s="39"/>
      <c r="E26" s="38" t="s">
        <v>33</v>
      </c>
      <c r="F26" s="39"/>
      <c r="G26" s="38"/>
      <c r="H26" s="39"/>
      <c r="I26" s="38"/>
      <c r="J26" s="39"/>
      <c r="K26" s="38"/>
      <c r="L26" s="39"/>
      <c r="M26" s="38"/>
    </row>
    <row r="27" spans="1:13" ht="12.75">
      <c r="A27" s="123" t="s">
        <v>33</v>
      </c>
      <c r="B27" s="124"/>
      <c r="C27" s="124"/>
      <c r="D27" s="124"/>
      <c r="E27" s="124"/>
      <c r="F27" s="124"/>
      <c r="G27" s="124"/>
      <c r="H27" s="124"/>
      <c r="I27" s="124"/>
      <c r="J27" s="40"/>
      <c r="K27" s="41"/>
      <c r="L27" s="40"/>
      <c r="M27" s="41"/>
    </row>
    <row r="28" spans="1:13" s="44" customFormat="1" ht="12.75">
      <c r="A28" s="125" t="s">
        <v>36</v>
      </c>
      <c r="B28" s="126"/>
      <c r="C28" s="126"/>
      <c r="D28" s="126"/>
      <c r="E28" s="126"/>
      <c r="F28" s="126"/>
      <c r="G28" s="126"/>
      <c r="H28" s="126"/>
      <c r="I28" s="126"/>
      <c r="J28" s="42"/>
      <c r="K28" s="43"/>
      <c r="L28" s="42"/>
      <c r="M28" s="43"/>
    </row>
    <row r="29" spans="1:13" s="44" customFormat="1" ht="12.75">
      <c r="A29" s="45" t="s">
        <v>34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33</v>
      </c>
      <c r="L29" s="42" t="s">
        <v>33</v>
      </c>
      <c r="M29" s="43" t="s">
        <v>33</v>
      </c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18"/>
      <c r="C32" s="118"/>
      <c r="D32" s="118"/>
      <c r="E32" s="122"/>
      <c r="F32" s="122"/>
      <c r="G32" s="4"/>
      <c r="I32" s="4"/>
      <c r="J32" s="50"/>
      <c r="K32" s="51"/>
      <c r="L32" s="3"/>
      <c r="M32" s="4"/>
    </row>
    <row r="33" spans="1:6" ht="15.75">
      <c r="A33" s="52"/>
      <c r="B33" s="121"/>
      <c r="C33" s="121"/>
      <c r="D33" s="121"/>
      <c r="E33" s="53"/>
      <c r="F33" s="54"/>
    </row>
    <row r="34" spans="1:8" ht="30" customHeight="1">
      <c r="A34" s="55"/>
      <c r="B34" s="118"/>
      <c r="C34" s="118"/>
      <c r="D34" s="118"/>
      <c r="E34" s="122"/>
      <c r="F34" s="122"/>
      <c r="H34" s="17" t="s">
        <v>33</v>
      </c>
    </row>
    <row r="35" spans="1:5" ht="12.75">
      <c r="A35" s="56"/>
      <c r="B35" s="121"/>
      <c r="C35" s="121"/>
      <c r="D35" s="121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1">
    <mergeCell ref="D5:E5"/>
    <mergeCell ref="B33:D33"/>
    <mergeCell ref="B5:B6"/>
    <mergeCell ref="J1:M1"/>
    <mergeCell ref="I2:M2"/>
    <mergeCell ref="A3:M3"/>
    <mergeCell ref="A4:A6"/>
    <mergeCell ref="B4:C4"/>
    <mergeCell ref="D4:M4"/>
    <mergeCell ref="C5:C6"/>
    <mergeCell ref="L5:M5"/>
    <mergeCell ref="B32:D32"/>
    <mergeCell ref="J5:K5"/>
    <mergeCell ref="B35:D35"/>
    <mergeCell ref="H5:I5"/>
    <mergeCell ref="F5:G5"/>
    <mergeCell ref="E32:F32"/>
    <mergeCell ref="A27:I27"/>
    <mergeCell ref="E34:F34"/>
    <mergeCell ref="A28:I28"/>
    <mergeCell ref="B34:D34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7">
      <selection activeCell="A29" sqref="A29:IV30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4.5742187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6.2812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9" t="s">
        <v>87</v>
      </c>
      <c r="K1" s="149"/>
      <c r="L1" s="149"/>
      <c r="M1" s="149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30"/>
      <c r="J2" s="130"/>
      <c r="K2" s="130"/>
      <c r="L2" s="130"/>
      <c r="M2" s="130"/>
    </row>
    <row r="3" spans="1:13" ht="42" customHeight="1" thickBot="1">
      <c r="A3" s="150" t="s">
        <v>100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3.5" customHeight="1" thickBot="1">
      <c r="A4" s="151" t="s">
        <v>24</v>
      </c>
      <c r="B4" s="135" t="s">
        <v>25</v>
      </c>
      <c r="C4" s="136"/>
      <c r="D4" s="153" t="s">
        <v>27</v>
      </c>
      <c r="E4" s="154"/>
      <c r="F4" s="154"/>
      <c r="G4" s="154"/>
      <c r="H4" s="154"/>
      <c r="I4" s="154"/>
      <c r="J4" s="154"/>
      <c r="K4" s="154"/>
      <c r="L4" s="154"/>
      <c r="M4" s="154"/>
    </row>
    <row r="5" spans="1:13" ht="66" customHeight="1" thickBot="1">
      <c r="A5" s="151"/>
      <c r="B5" s="127" t="s">
        <v>37</v>
      </c>
      <c r="C5" s="147" t="s">
        <v>54</v>
      </c>
      <c r="D5" s="145" t="s">
        <v>56</v>
      </c>
      <c r="E5" s="143"/>
      <c r="F5" s="143" t="s">
        <v>57</v>
      </c>
      <c r="G5" s="143"/>
      <c r="H5" s="143" t="s">
        <v>58</v>
      </c>
      <c r="I5" s="143"/>
      <c r="J5" s="143" t="s">
        <v>53</v>
      </c>
      <c r="K5" s="143"/>
      <c r="L5" s="143" t="s">
        <v>31</v>
      </c>
      <c r="M5" s="143"/>
    </row>
    <row r="6" spans="1:13" ht="42.75" customHeight="1" thickBot="1">
      <c r="A6" s="152"/>
      <c r="B6" s="128"/>
      <c r="C6" s="148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4">D8+F8+H8+J8+L8</f>
        <v>23816</v>
      </c>
      <c r="C8" s="20">
        <f aca="true" t="shared" si="1" ref="C8:C24">E8+G8+I8+K8+M8</f>
        <v>4107330.7299999995</v>
      </c>
      <c r="D8" s="19">
        <v>3827</v>
      </c>
      <c r="E8" s="21">
        <v>453762.867</v>
      </c>
      <c r="F8" s="19">
        <v>2576</v>
      </c>
      <c r="G8" s="21">
        <v>293171.1</v>
      </c>
      <c r="H8" s="19">
        <v>1665</v>
      </c>
      <c r="I8" s="21">
        <v>156885.601</v>
      </c>
      <c r="J8" s="19">
        <v>3393</v>
      </c>
      <c r="K8" s="21">
        <v>1425623.68</v>
      </c>
      <c r="L8" s="19">
        <v>12355</v>
      </c>
      <c r="M8" s="22">
        <v>1777887.482</v>
      </c>
    </row>
    <row r="9" spans="1:13" ht="15" customHeight="1">
      <c r="A9" s="63" t="s">
        <v>39</v>
      </c>
      <c r="B9" s="19">
        <f t="shared" si="0"/>
        <v>38269</v>
      </c>
      <c r="C9" s="20">
        <f t="shared" si="1"/>
        <v>7122584.684</v>
      </c>
      <c r="D9" s="24">
        <v>3948</v>
      </c>
      <c r="E9" s="25">
        <v>487247.804</v>
      </c>
      <c r="F9" s="24">
        <v>3167</v>
      </c>
      <c r="G9" s="25">
        <v>473574.95</v>
      </c>
      <c r="H9" s="24">
        <v>4213</v>
      </c>
      <c r="I9" s="25">
        <v>665887.339</v>
      </c>
      <c r="J9" s="24">
        <v>5901</v>
      </c>
      <c r="K9" s="25">
        <v>2459006.378</v>
      </c>
      <c r="L9" s="24">
        <v>21040</v>
      </c>
      <c r="M9" s="26">
        <v>3036868.213</v>
      </c>
    </row>
    <row r="10" spans="1:13" ht="15" customHeight="1">
      <c r="A10" s="63" t="s">
        <v>40</v>
      </c>
      <c r="B10" s="19">
        <f t="shared" si="0"/>
        <v>75687</v>
      </c>
      <c r="C10" s="20">
        <f t="shared" si="1"/>
        <v>13533757.779</v>
      </c>
      <c r="D10" s="24">
        <v>5637</v>
      </c>
      <c r="E10" s="25">
        <v>654224.033</v>
      </c>
      <c r="F10" s="24">
        <v>4568</v>
      </c>
      <c r="G10" s="25">
        <v>579484.808</v>
      </c>
      <c r="H10" s="24">
        <v>6567</v>
      </c>
      <c r="I10" s="25">
        <v>627732.382</v>
      </c>
      <c r="J10" s="24">
        <v>11414</v>
      </c>
      <c r="K10" s="25">
        <v>4794298.722</v>
      </c>
      <c r="L10" s="24">
        <v>47501</v>
      </c>
      <c r="M10" s="26">
        <v>6878017.834</v>
      </c>
    </row>
    <row r="11" spans="1:13" ht="15" customHeight="1">
      <c r="A11" s="63" t="s">
        <v>41</v>
      </c>
      <c r="B11" s="19">
        <f t="shared" si="0"/>
        <v>36613</v>
      </c>
      <c r="C11" s="20">
        <f t="shared" si="1"/>
        <v>8354088.026000001</v>
      </c>
      <c r="D11" s="24">
        <v>3581</v>
      </c>
      <c r="E11" s="25">
        <v>627789.998</v>
      </c>
      <c r="F11" s="24">
        <v>2684</v>
      </c>
      <c r="G11" s="25">
        <v>554818.67</v>
      </c>
      <c r="H11" s="24">
        <v>8832</v>
      </c>
      <c r="I11" s="25">
        <v>1853952.216</v>
      </c>
      <c r="J11" s="24">
        <v>5099</v>
      </c>
      <c r="K11" s="25">
        <v>2505455.925</v>
      </c>
      <c r="L11" s="24">
        <v>16417</v>
      </c>
      <c r="M11" s="26">
        <v>2812071.217</v>
      </c>
    </row>
    <row r="12" spans="1:13" ht="15" customHeight="1">
      <c r="A12" s="63" t="s">
        <v>42</v>
      </c>
      <c r="B12" s="19">
        <f t="shared" si="0"/>
        <v>43956</v>
      </c>
      <c r="C12" s="20">
        <f t="shared" si="1"/>
        <v>9739461.577</v>
      </c>
      <c r="D12" s="24">
        <v>5734</v>
      </c>
      <c r="E12" s="25">
        <v>658403.493</v>
      </c>
      <c r="F12" s="24">
        <v>4412</v>
      </c>
      <c r="G12" s="25">
        <v>540557.783</v>
      </c>
      <c r="H12" s="24">
        <v>3603</v>
      </c>
      <c r="I12" s="25">
        <v>377386.144</v>
      </c>
      <c r="J12" s="24">
        <v>7322</v>
      </c>
      <c r="K12" s="25">
        <v>4734213.659</v>
      </c>
      <c r="L12" s="24">
        <v>22885</v>
      </c>
      <c r="M12" s="26">
        <v>3428900.498</v>
      </c>
    </row>
    <row r="13" spans="1:13" ht="15" customHeight="1">
      <c r="A13" s="63" t="s">
        <v>43</v>
      </c>
      <c r="B13" s="19">
        <f t="shared" si="0"/>
        <v>41691</v>
      </c>
      <c r="C13" s="20">
        <f t="shared" si="1"/>
        <v>7591627.89645</v>
      </c>
      <c r="D13" s="24">
        <v>4616</v>
      </c>
      <c r="E13" s="25">
        <v>488650.194</v>
      </c>
      <c r="F13" s="24">
        <v>2185</v>
      </c>
      <c r="G13" s="25">
        <v>322290.851</v>
      </c>
      <c r="H13" s="24">
        <v>3088</v>
      </c>
      <c r="I13" s="25">
        <v>335613.09145</v>
      </c>
      <c r="J13" s="24">
        <v>6838</v>
      </c>
      <c r="K13" s="25">
        <v>2959475.619</v>
      </c>
      <c r="L13" s="24">
        <v>24964</v>
      </c>
      <c r="M13" s="26">
        <v>3485598.141</v>
      </c>
    </row>
    <row r="14" spans="1:13" ht="15" customHeight="1">
      <c r="A14" s="63" t="s">
        <v>44</v>
      </c>
      <c r="B14" s="19">
        <f t="shared" si="0"/>
        <v>28677</v>
      </c>
      <c r="C14" s="20">
        <f t="shared" si="1"/>
        <v>5509460.272</v>
      </c>
      <c r="D14" s="24">
        <v>2751</v>
      </c>
      <c r="E14" s="25">
        <v>351360.341</v>
      </c>
      <c r="F14" s="24">
        <v>1873</v>
      </c>
      <c r="G14" s="25">
        <v>251471.031</v>
      </c>
      <c r="H14" s="24">
        <v>6332</v>
      </c>
      <c r="I14" s="25">
        <v>1256360.901</v>
      </c>
      <c r="J14" s="24">
        <v>4023</v>
      </c>
      <c r="K14" s="25">
        <v>1673294.479</v>
      </c>
      <c r="L14" s="24">
        <v>13698</v>
      </c>
      <c r="M14" s="26">
        <v>1976973.52</v>
      </c>
    </row>
    <row r="15" spans="1:13" ht="15" customHeight="1">
      <c r="A15" s="63" t="s">
        <v>45</v>
      </c>
      <c r="B15" s="19">
        <f t="shared" si="0"/>
        <v>54228</v>
      </c>
      <c r="C15" s="20">
        <f t="shared" si="1"/>
        <v>10183440.146</v>
      </c>
      <c r="D15" s="24">
        <v>14212</v>
      </c>
      <c r="E15" s="25">
        <v>2421966.954</v>
      </c>
      <c r="F15" s="24">
        <v>4977</v>
      </c>
      <c r="G15" s="25">
        <v>779694.489</v>
      </c>
      <c r="H15" s="24">
        <v>5116</v>
      </c>
      <c r="I15" s="25">
        <v>591190.462</v>
      </c>
      <c r="J15" s="24">
        <v>6647</v>
      </c>
      <c r="K15" s="25">
        <v>2961216.355</v>
      </c>
      <c r="L15" s="24">
        <v>23276</v>
      </c>
      <c r="M15" s="26">
        <v>3429371.886</v>
      </c>
    </row>
    <row r="16" spans="1:13" ht="15" customHeight="1">
      <c r="A16" s="63" t="s">
        <v>46</v>
      </c>
      <c r="B16" s="19">
        <f t="shared" si="0"/>
        <v>35125</v>
      </c>
      <c r="C16" s="20">
        <f t="shared" si="1"/>
        <v>5592209.737</v>
      </c>
      <c r="D16" s="24">
        <v>3165</v>
      </c>
      <c r="E16" s="25">
        <v>303372.301</v>
      </c>
      <c r="F16" s="24">
        <v>2419</v>
      </c>
      <c r="G16" s="25">
        <v>319493.527</v>
      </c>
      <c r="H16" s="24">
        <v>3722</v>
      </c>
      <c r="I16" s="25">
        <v>336155.851</v>
      </c>
      <c r="J16" s="24">
        <v>5878</v>
      </c>
      <c r="K16" s="25">
        <v>2011605.423</v>
      </c>
      <c r="L16" s="24">
        <v>19941</v>
      </c>
      <c r="M16" s="26">
        <v>2621582.635</v>
      </c>
    </row>
    <row r="17" spans="1:13" ht="15" customHeight="1">
      <c r="A17" s="63" t="s">
        <v>47</v>
      </c>
      <c r="B17" s="19">
        <f t="shared" si="0"/>
        <v>24769</v>
      </c>
      <c r="C17" s="20">
        <f t="shared" si="1"/>
        <v>4372582.81312</v>
      </c>
      <c r="D17" s="24">
        <v>3751</v>
      </c>
      <c r="E17" s="25">
        <v>420874.39012</v>
      </c>
      <c r="F17" s="24">
        <v>2735</v>
      </c>
      <c r="G17" s="25">
        <v>292231.867</v>
      </c>
      <c r="H17" s="24">
        <v>2765</v>
      </c>
      <c r="I17" s="25">
        <v>237567.826</v>
      </c>
      <c r="J17" s="24">
        <v>3510</v>
      </c>
      <c r="K17" s="25">
        <v>1598620.538</v>
      </c>
      <c r="L17" s="24">
        <v>12008</v>
      </c>
      <c r="M17" s="26">
        <v>1823288.192</v>
      </c>
    </row>
    <row r="18" spans="1:13" ht="15" customHeight="1">
      <c r="A18" s="63" t="s">
        <v>48</v>
      </c>
      <c r="B18" s="19">
        <f t="shared" si="0"/>
        <v>38518</v>
      </c>
      <c r="C18" s="20">
        <f t="shared" si="1"/>
        <v>8815215.790000001</v>
      </c>
      <c r="D18" s="24">
        <v>4646</v>
      </c>
      <c r="E18" s="25">
        <v>940183.627</v>
      </c>
      <c r="F18" s="24">
        <v>2594</v>
      </c>
      <c r="G18" s="25">
        <v>726182.746</v>
      </c>
      <c r="H18" s="24">
        <v>5350</v>
      </c>
      <c r="I18" s="25">
        <v>734912.527</v>
      </c>
      <c r="J18" s="24">
        <v>6030</v>
      </c>
      <c r="K18" s="25">
        <v>3138912.229</v>
      </c>
      <c r="L18" s="24">
        <v>19898</v>
      </c>
      <c r="M18" s="26">
        <v>3275024.661</v>
      </c>
    </row>
    <row r="19" spans="1:13" ht="15" customHeight="1">
      <c r="A19" s="63" t="s">
        <v>49</v>
      </c>
      <c r="B19" s="19">
        <f t="shared" si="0"/>
        <v>24208</v>
      </c>
      <c r="C19" s="20">
        <f t="shared" si="1"/>
        <v>4565171.55448</v>
      </c>
      <c r="D19" s="24">
        <v>3456</v>
      </c>
      <c r="E19" s="25">
        <v>487070.15748</v>
      </c>
      <c r="F19" s="24">
        <v>2425</v>
      </c>
      <c r="G19" s="25">
        <v>353670.296</v>
      </c>
      <c r="H19" s="24">
        <v>2741</v>
      </c>
      <c r="I19" s="25">
        <v>315150.03</v>
      </c>
      <c r="J19" s="24">
        <v>3528</v>
      </c>
      <c r="K19" s="25">
        <v>1566469.127</v>
      </c>
      <c r="L19" s="24">
        <v>12058</v>
      </c>
      <c r="M19" s="26">
        <v>1842811.944</v>
      </c>
    </row>
    <row r="20" spans="1:13" ht="15" customHeight="1">
      <c r="A20" s="63" t="s">
        <v>50</v>
      </c>
      <c r="B20" s="19">
        <f t="shared" si="0"/>
        <v>15355</v>
      </c>
      <c r="C20" s="20">
        <f t="shared" si="1"/>
        <v>2457726.466</v>
      </c>
      <c r="D20" s="24">
        <v>2771</v>
      </c>
      <c r="E20" s="25">
        <v>275739.888</v>
      </c>
      <c r="F20" s="24">
        <v>1436</v>
      </c>
      <c r="G20" s="25">
        <v>137842.491</v>
      </c>
      <c r="H20" s="24">
        <v>2099</v>
      </c>
      <c r="I20" s="25">
        <v>161785.113</v>
      </c>
      <c r="J20" s="24">
        <v>2024</v>
      </c>
      <c r="K20" s="25">
        <v>856114.809</v>
      </c>
      <c r="L20" s="24">
        <v>7025</v>
      </c>
      <c r="M20" s="26">
        <v>1026244.165</v>
      </c>
    </row>
    <row r="21" spans="1:13" ht="15" customHeight="1">
      <c r="A21" s="63" t="s">
        <v>93</v>
      </c>
      <c r="B21" s="19">
        <f t="shared" si="0"/>
        <v>72669</v>
      </c>
      <c r="C21" s="20">
        <f t="shared" si="1"/>
        <v>11617213.535</v>
      </c>
      <c r="D21" s="24">
        <v>7662</v>
      </c>
      <c r="E21" s="25">
        <v>765986.848</v>
      </c>
      <c r="F21" s="24">
        <v>3494</v>
      </c>
      <c r="G21" s="25">
        <v>438858.009</v>
      </c>
      <c r="H21" s="24">
        <v>3278</v>
      </c>
      <c r="I21" s="25">
        <v>379867.026</v>
      </c>
      <c r="J21" s="24">
        <v>10937</v>
      </c>
      <c r="K21" s="25">
        <v>3997333.544</v>
      </c>
      <c r="L21" s="24">
        <v>47298</v>
      </c>
      <c r="M21" s="26">
        <v>6035168.108</v>
      </c>
    </row>
    <row r="22" spans="1:13" ht="15" customHeight="1">
      <c r="A22" s="63" t="s">
        <v>51</v>
      </c>
      <c r="B22" s="19">
        <f t="shared" si="0"/>
        <v>67405</v>
      </c>
      <c r="C22" s="20">
        <f t="shared" si="1"/>
        <v>17400319.209</v>
      </c>
      <c r="D22" s="24">
        <v>7418</v>
      </c>
      <c r="E22" s="25">
        <v>1421998.58</v>
      </c>
      <c r="F22" s="24">
        <v>3455</v>
      </c>
      <c r="G22" s="25">
        <v>693893.436</v>
      </c>
      <c r="H22" s="24">
        <v>8225</v>
      </c>
      <c r="I22" s="25">
        <v>1477104.156</v>
      </c>
      <c r="J22" s="24">
        <v>11987</v>
      </c>
      <c r="K22" s="25">
        <v>6683893.495</v>
      </c>
      <c r="L22" s="24">
        <v>36320</v>
      </c>
      <c r="M22" s="26">
        <v>7123429.542</v>
      </c>
    </row>
    <row r="23" spans="1:13" ht="15" customHeight="1">
      <c r="A23" s="64" t="s">
        <v>98</v>
      </c>
      <c r="B23" s="19">
        <f t="shared" si="0"/>
        <v>51846</v>
      </c>
      <c r="C23" s="20">
        <f t="shared" si="1"/>
        <v>13793236.671</v>
      </c>
      <c r="D23" s="102">
        <v>4712</v>
      </c>
      <c r="E23" s="103">
        <v>822652.202</v>
      </c>
      <c r="F23" s="102">
        <v>2709</v>
      </c>
      <c r="G23" s="103">
        <v>522343.277</v>
      </c>
      <c r="H23" s="102">
        <v>4898</v>
      </c>
      <c r="I23" s="103">
        <v>1046384.57</v>
      </c>
      <c r="J23" s="102">
        <v>9035</v>
      </c>
      <c r="K23" s="103">
        <v>5449317.494</v>
      </c>
      <c r="L23" s="102">
        <v>30492</v>
      </c>
      <c r="M23" s="104">
        <v>5952539.128</v>
      </c>
    </row>
    <row r="24" spans="1:13" ht="15" customHeight="1" thickBot="1">
      <c r="A24" s="64" t="s">
        <v>94</v>
      </c>
      <c r="B24" s="19">
        <f t="shared" si="0"/>
        <v>41756</v>
      </c>
      <c r="C24" s="20">
        <f t="shared" si="1"/>
        <v>7644849.643</v>
      </c>
      <c r="D24" s="28">
        <v>4271</v>
      </c>
      <c r="E24" s="29">
        <v>511460.751</v>
      </c>
      <c r="F24" s="28">
        <v>1995</v>
      </c>
      <c r="G24" s="29">
        <v>293900.022</v>
      </c>
      <c r="H24" s="28">
        <v>1334</v>
      </c>
      <c r="I24" s="29">
        <v>178280.688</v>
      </c>
      <c r="J24" s="28">
        <v>7093</v>
      </c>
      <c r="K24" s="29">
        <v>2891330.026</v>
      </c>
      <c r="L24" s="28">
        <v>27063</v>
      </c>
      <c r="M24" s="30">
        <v>3769878.156</v>
      </c>
    </row>
    <row r="25" spans="1:13" s="35" customFormat="1" ht="15" customHeight="1" thickBot="1">
      <c r="A25" s="65" t="s">
        <v>23</v>
      </c>
      <c r="B25" s="32">
        <f>SUM(B8:B24)</f>
        <v>714588</v>
      </c>
      <c r="C25" s="33">
        <f>SUM(C8:C24)</f>
        <v>142400276.52905002</v>
      </c>
      <c r="D25" s="32">
        <f>SUM(D8:D24)</f>
        <v>86158</v>
      </c>
      <c r="E25" s="66">
        <f aca="true" t="shared" si="2" ref="E25:M25">SUM(E8:E24)</f>
        <v>12092744.428599998</v>
      </c>
      <c r="F25" s="32">
        <f>SUM(F8:F24)</f>
        <v>49704</v>
      </c>
      <c r="G25" s="67">
        <f t="shared" si="2"/>
        <v>7573479.352999999</v>
      </c>
      <c r="H25" s="32">
        <f>SUM(H8:H24)</f>
        <v>73828</v>
      </c>
      <c r="I25" s="67">
        <f t="shared" si="2"/>
        <v>10732215.92345</v>
      </c>
      <c r="J25" s="32">
        <f>SUM(J8:J24)</f>
        <v>110659</v>
      </c>
      <c r="K25" s="67">
        <f t="shared" si="2"/>
        <v>51706181.502000004</v>
      </c>
      <c r="L25" s="32">
        <f>SUM(L8:L24)</f>
        <v>394239</v>
      </c>
      <c r="M25" s="33">
        <f t="shared" si="2"/>
        <v>60295655.322000004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ht="12.75">
      <c r="A27" s="68" t="s">
        <v>55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ht="12.75">
      <c r="A28" s="144" t="s">
        <v>52</v>
      </c>
      <c r="B28" s="144"/>
      <c r="C28" s="144"/>
      <c r="D28" s="144"/>
      <c r="E28" s="144"/>
      <c r="F28" s="73"/>
      <c r="G28" s="73"/>
      <c r="H28" s="73"/>
      <c r="I28" s="73"/>
      <c r="J28" s="42"/>
      <c r="K28" s="43"/>
      <c r="L28" s="42"/>
      <c r="M28" s="43"/>
    </row>
    <row r="29" spans="1:13" ht="12.75">
      <c r="A29" s="74"/>
      <c r="B29" s="75"/>
      <c r="C29" s="76"/>
      <c r="D29" s="52"/>
      <c r="E29" s="76"/>
      <c r="F29" s="52"/>
      <c r="G29" s="76"/>
      <c r="H29" s="52"/>
      <c r="I29" s="76"/>
      <c r="J29" s="77"/>
      <c r="K29" s="78"/>
      <c r="L29" s="77"/>
      <c r="M29" s="78"/>
    </row>
    <row r="30" spans="1:13" ht="12.75">
      <c r="A30" s="4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18"/>
      <c r="C32" s="118"/>
      <c r="D32" s="118"/>
      <c r="E32" s="146"/>
      <c r="F32" s="146"/>
      <c r="G32" s="80"/>
      <c r="I32" s="4"/>
      <c r="J32" s="50"/>
      <c r="K32" s="51"/>
      <c r="L32" s="3"/>
      <c r="M32" s="4"/>
    </row>
    <row r="33" spans="1:6" ht="15.75">
      <c r="A33" s="52"/>
      <c r="B33" s="121"/>
      <c r="C33" s="121"/>
      <c r="D33" s="121"/>
      <c r="E33" s="53"/>
      <c r="F33" s="54"/>
    </row>
    <row r="34" spans="1:6" ht="30" customHeight="1">
      <c r="A34" s="55"/>
      <c r="B34" s="118"/>
      <c r="C34" s="118"/>
      <c r="D34" s="118"/>
      <c r="E34" s="146"/>
      <c r="F34" s="146"/>
    </row>
    <row r="35" spans="1:5" ht="12.75">
      <c r="A35" s="56"/>
      <c r="B35" s="121"/>
      <c r="C35" s="121"/>
      <c r="D35" s="121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0"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30" sqref="A30:IV32"/>
    </sheetView>
  </sheetViews>
  <sheetFormatPr defaultColWidth="9.140625" defaultRowHeight="12.75"/>
  <cols>
    <col min="1" max="1" width="18.00390625" style="81" customWidth="1"/>
    <col min="2" max="2" width="12.7109375" style="81" customWidth="1"/>
    <col min="3" max="3" width="17.421875" style="81" customWidth="1"/>
    <col min="4" max="4" width="12.7109375" style="81" customWidth="1"/>
    <col min="5" max="5" width="13.8515625" style="81" customWidth="1"/>
    <col min="6" max="6" width="12.7109375" style="81" customWidth="1"/>
    <col min="7" max="7" width="14.00390625" style="81" customWidth="1"/>
    <col min="8" max="8" width="12.7109375" style="81" customWidth="1"/>
    <col min="9" max="9" width="15.7109375" style="81" customWidth="1"/>
    <col min="10" max="10" width="12.7109375" style="81" customWidth="1"/>
    <col min="11" max="11" width="16.8515625" style="81" customWidth="1"/>
    <col min="12" max="12" width="12.7109375" style="81" customWidth="1"/>
    <col min="13" max="13" width="15.140625" style="81" customWidth="1"/>
    <col min="14" max="16384" width="9.140625" style="81" customWidth="1"/>
  </cols>
  <sheetData>
    <row r="1" ht="12.75">
      <c r="M1" s="1" t="s">
        <v>59</v>
      </c>
    </row>
    <row r="3" spans="1:13" ht="33" customHeight="1">
      <c r="A3" s="155" t="s">
        <v>102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ht="13.5" thickBot="1"/>
    <row r="5" spans="1:13" ht="16.5" customHeight="1">
      <c r="A5" s="156" t="s">
        <v>60</v>
      </c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7.25" customHeight="1">
      <c r="A6" s="157"/>
      <c r="B6" s="162" t="s">
        <v>61</v>
      </c>
      <c r="C6" s="163"/>
      <c r="D6" s="163" t="s">
        <v>62</v>
      </c>
      <c r="E6" s="163"/>
      <c r="F6" s="163" t="s">
        <v>63</v>
      </c>
      <c r="G6" s="163"/>
      <c r="H6" s="163" t="s">
        <v>64</v>
      </c>
      <c r="I6" s="163"/>
      <c r="J6" s="163" t="s">
        <v>65</v>
      </c>
      <c r="K6" s="163"/>
      <c r="L6" s="163" t="s">
        <v>66</v>
      </c>
      <c r="M6" s="164"/>
    </row>
    <row r="7" spans="1:13" ht="50.25" customHeight="1" thickBot="1">
      <c r="A7" s="158"/>
      <c r="B7" s="82" t="s">
        <v>67</v>
      </c>
      <c r="C7" s="83" t="s">
        <v>88</v>
      </c>
      <c r="D7" s="83" t="s">
        <v>68</v>
      </c>
      <c r="E7" s="83" t="s">
        <v>89</v>
      </c>
      <c r="F7" s="83" t="s">
        <v>68</v>
      </c>
      <c r="G7" s="83" t="s">
        <v>89</v>
      </c>
      <c r="H7" s="83" t="s">
        <v>68</v>
      </c>
      <c r="I7" s="83" t="s">
        <v>89</v>
      </c>
      <c r="J7" s="83" t="s">
        <v>68</v>
      </c>
      <c r="K7" s="83" t="s">
        <v>89</v>
      </c>
      <c r="L7" s="83" t="s">
        <v>69</v>
      </c>
      <c r="M7" s="84" t="s">
        <v>89</v>
      </c>
    </row>
    <row r="8" spans="1:13" ht="15" customHeight="1">
      <c r="A8" s="85" t="s">
        <v>70</v>
      </c>
      <c r="B8" s="86">
        <f aca="true" t="shared" si="0" ref="B8:C24">D8+F8+H8+J8+L8</f>
        <v>23816</v>
      </c>
      <c r="C8" s="87">
        <f t="shared" si="0"/>
        <v>4107330.7299999995</v>
      </c>
      <c r="D8" s="88">
        <v>3827</v>
      </c>
      <c r="E8" s="87">
        <v>453762.867</v>
      </c>
      <c r="F8" s="88">
        <v>2576</v>
      </c>
      <c r="G8" s="87">
        <v>293171.1</v>
      </c>
      <c r="H8" s="88">
        <v>1665</v>
      </c>
      <c r="I8" s="87">
        <v>156885.601</v>
      </c>
      <c r="J8" s="88">
        <v>3393</v>
      </c>
      <c r="K8" s="87">
        <v>1425623.68</v>
      </c>
      <c r="L8" s="88">
        <v>12355</v>
      </c>
      <c r="M8" s="89">
        <v>1777887.482</v>
      </c>
    </row>
    <row r="9" spans="1:13" ht="15" customHeight="1">
      <c r="A9" s="90" t="s">
        <v>71</v>
      </c>
      <c r="B9" s="86">
        <f t="shared" si="0"/>
        <v>38269</v>
      </c>
      <c r="C9" s="87">
        <f t="shared" si="0"/>
        <v>7122584.684</v>
      </c>
      <c r="D9" s="88">
        <v>3948</v>
      </c>
      <c r="E9" s="91">
        <v>487247.804</v>
      </c>
      <c r="F9" s="91">
        <v>3167</v>
      </c>
      <c r="G9" s="92">
        <v>473574.95</v>
      </c>
      <c r="H9" s="91">
        <v>4213</v>
      </c>
      <c r="I9" s="92">
        <v>665887.339</v>
      </c>
      <c r="J9" s="91">
        <v>5901</v>
      </c>
      <c r="K9" s="92">
        <v>2459006.378</v>
      </c>
      <c r="L9" s="91">
        <v>21040</v>
      </c>
      <c r="M9" s="93">
        <v>3036868.213</v>
      </c>
    </row>
    <row r="10" spans="1:13" ht="15" customHeight="1">
      <c r="A10" s="90" t="s">
        <v>72</v>
      </c>
      <c r="B10" s="86">
        <f t="shared" si="0"/>
        <v>75687</v>
      </c>
      <c r="C10" s="87">
        <f t="shared" si="0"/>
        <v>13533757.779</v>
      </c>
      <c r="D10" s="92">
        <v>5637</v>
      </c>
      <c r="E10" s="94">
        <v>654224.033</v>
      </c>
      <c r="F10" s="92">
        <v>4568</v>
      </c>
      <c r="G10" s="94">
        <v>579484.808</v>
      </c>
      <c r="H10" s="92">
        <v>6567</v>
      </c>
      <c r="I10" s="94">
        <v>627732.382</v>
      </c>
      <c r="J10" s="92">
        <v>11414</v>
      </c>
      <c r="K10" s="94">
        <v>4794298.722</v>
      </c>
      <c r="L10" s="92">
        <v>47501</v>
      </c>
      <c r="M10" s="95">
        <v>6878017.834</v>
      </c>
    </row>
    <row r="11" spans="1:13" ht="15" customHeight="1">
      <c r="A11" s="90" t="s">
        <v>73</v>
      </c>
      <c r="B11" s="86">
        <f t="shared" si="0"/>
        <v>36613</v>
      </c>
      <c r="C11" s="87">
        <f t="shared" si="0"/>
        <v>8354088.026000001</v>
      </c>
      <c r="D11" s="92">
        <v>3581</v>
      </c>
      <c r="E11" s="91">
        <v>627789.998</v>
      </c>
      <c r="F11" s="92">
        <v>2684</v>
      </c>
      <c r="G11" s="91">
        <v>554818.67</v>
      </c>
      <c r="H11" s="92">
        <v>8832</v>
      </c>
      <c r="I11" s="91">
        <v>1853952.216</v>
      </c>
      <c r="J11" s="92">
        <v>5099</v>
      </c>
      <c r="K11" s="91">
        <v>2505455.925</v>
      </c>
      <c r="L11" s="92">
        <v>16417</v>
      </c>
      <c r="M11" s="96">
        <v>2812071.217</v>
      </c>
    </row>
    <row r="12" spans="1:13" ht="15" customHeight="1">
      <c r="A12" s="90" t="s">
        <v>74</v>
      </c>
      <c r="B12" s="86">
        <f t="shared" si="0"/>
        <v>43956</v>
      </c>
      <c r="C12" s="87">
        <f t="shared" si="0"/>
        <v>9739461.577</v>
      </c>
      <c r="D12" s="92">
        <v>5734</v>
      </c>
      <c r="E12" s="91">
        <v>658403.493</v>
      </c>
      <c r="F12" s="92">
        <v>4412</v>
      </c>
      <c r="G12" s="91">
        <v>540557.783</v>
      </c>
      <c r="H12" s="92">
        <v>3603</v>
      </c>
      <c r="I12" s="91">
        <v>377386.144</v>
      </c>
      <c r="J12" s="92">
        <v>7322</v>
      </c>
      <c r="K12" s="91">
        <v>4734213.659</v>
      </c>
      <c r="L12" s="92">
        <v>22885</v>
      </c>
      <c r="M12" s="96">
        <v>3428900.498</v>
      </c>
    </row>
    <row r="13" spans="1:13" ht="15" customHeight="1">
      <c r="A13" s="90" t="s">
        <v>75</v>
      </c>
      <c r="B13" s="86">
        <f t="shared" si="0"/>
        <v>41691</v>
      </c>
      <c r="C13" s="87">
        <f t="shared" si="0"/>
        <v>7591627.89645</v>
      </c>
      <c r="D13" s="92">
        <v>4616</v>
      </c>
      <c r="E13" s="91">
        <v>488650.194</v>
      </c>
      <c r="F13" s="92">
        <v>2185</v>
      </c>
      <c r="G13" s="91">
        <v>322290.851</v>
      </c>
      <c r="H13" s="92">
        <v>3088</v>
      </c>
      <c r="I13" s="91">
        <v>335613.09145</v>
      </c>
      <c r="J13" s="92">
        <v>6838</v>
      </c>
      <c r="K13" s="91">
        <v>2959475.619</v>
      </c>
      <c r="L13" s="92">
        <v>24964</v>
      </c>
      <c r="M13" s="96">
        <v>3485598.141</v>
      </c>
    </row>
    <row r="14" spans="1:13" ht="15" customHeight="1">
      <c r="A14" s="90" t="s">
        <v>76</v>
      </c>
      <c r="B14" s="86">
        <f t="shared" si="0"/>
        <v>28677</v>
      </c>
      <c r="C14" s="87">
        <f t="shared" si="0"/>
        <v>5509460.272</v>
      </c>
      <c r="D14" s="92">
        <v>2751</v>
      </c>
      <c r="E14" s="91">
        <v>351360.341</v>
      </c>
      <c r="F14" s="92">
        <v>1873</v>
      </c>
      <c r="G14" s="91">
        <v>251471.031</v>
      </c>
      <c r="H14" s="92">
        <v>6332</v>
      </c>
      <c r="I14" s="91">
        <v>1256360.901</v>
      </c>
      <c r="J14" s="92">
        <v>4023</v>
      </c>
      <c r="K14" s="91">
        <v>1673294.479</v>
      </c>
      <c r="L14" s="92">
        <v>13698</v>
      </c>
      <c r="M14" s="96">
        <v>1976973.52</v>
      </c>
    </row>
    <row r="15" spans="1:13" ht="15" customHeight="1">
      <c r="A15" s="90" t="s">
        <v>77</v>
      </c>
      <c r="B15" s="86">
        <f t="shared" si="0"/>
        <v>54228</v>
      </c>
      <c r="C15" s="87">
        <f t="shared" si="0"/>
        <v>10183440.146</v>
      </c>
      <c r="D15" s="92">
        <v>14212</v>
      </c>
      <c r="E15" s="91">
        <v>2421966.954</v>
      </c>
      <c r="F15" s="92">
        <v>4977</v>
      </c>
      <c r="G15" s="91">
        <v>779694.489</v>
      </c>
      <c r="H15" s="92">
        <v>5116</v>
      </c>
      <c r="I15" s="91">
        <v>591190.462</v>
      </c>
      <c r="J15" s="92">
        <v>6647</v>
      </c>
      <c r="K15" s="91">
        <v>2961216.355</v>
      </c>
      <c r="L15" s="92">
        <v>23276</v>
      </c>
      <c r="M15" s="96">
        <v>3429371.886</v>
      </c>
    </row>
    <row r="16" spans="1:13" ht="15" customHeight="1">
      <c r="A16" s="90" t="s">
        <v>78</v>
      </c>
      <c r="B16" s="86">
        <f t="shared" si="0"/>
        <v>35125</v>
      </c>
      <c r="C16" s="87">
        <f t="shared" si="0"/>
        <v>5592209.737</v>
      </c>
      <c r="D16" s="92">
        <v>3165</v>
      </c>
      <c r="E16" s="91">
        <v>303372.301</v>
      </c>
      <c r="F16" s="92">
        <v>2419</v>
      </c>
      <c r="G16" s="91">
        <v>319493.527</v>
      </c>
      <c r="H16" s="92">
        <v>3722</v>
      </c>
      <c r="I16" s="91">
        <v>336155.851</v>
      </c>
      <c r="J16" s="92">
        <v>5878</v>
      </c>
      <c r="K16" s="91">
        <v>2011605.423</v>
      </c>
      <c r="L16" s="92">
        <v>19941</v>
      </c>
      <c r="M16" s="96">
        <v>2621582.635</v>
      </c>
    </row>
    <row r="17" spans="1:13" ht="15" customHeight="1">
      <c r="A17" s="90" t="s">
        <v>79</v>
      </c>
      <c r="B17" s="86">
        <f t="shared" si="0"/>
        <v>24769</v>
      </c>
      <c r="C17" s="87">
        <f t="shared" si="0"/>
        <v>4372582.81312</v>
      </c>
      <c r="D17" s="92">
        <v>3751</v>
      </c>
      <c r="E17" s="91">
        <v>420874.39012</v>
      </c>
      <c r="F17" s="92">
        <v>2735</v>
      </c>
      <c r="G17" s="91">
        <v>292231.867</v>
      </c>
      <c r="H17" s="92">
        <v>2765</v>
      </c>
      <c r="I17" s="91">
        <v>237567.826</v>
      </c>
      <c r="J17" s="92">
        <v>3510</v>
      </c>
      <c r="K17" s="91">
        <v>1598620.538</v>
      </c>
      <c r="L17" s="92">
        <v>12008</v>
      </c>
      <c r="M17" s="96">
        <v>1823288.192</v>
      </c>
    </row>
    <row r="18" spans="1:13" ht="15" customHeight="1">
      <c r="A18" s="90" t="s">
        <v>80</v>
      </c>
      <c r="B18" s="86">
        <f t="shared" si="0"/>
        <v>38518</v>
      </c>
      <c r="C18" s="87">
        <f t="shared" si="0"/>
        <v>8815215.790000001</v>
      </c>
      <c r="D18" s="92">
        <v>4646</v>
      </c>
      <c r="E18" s="91">
        <v>940183.627</v>
      </c>
      <c r="F18" s="92">
        <v>2594</v>
      </c>
      <c r="G18" s="91">
        <v>726182.746</v>
      </c>
      <c r="H18" s="92">
        <v>5350</v>
      </c>
      <c r="I18" s="91">
        <v>734912.527</v>
      </c>
      <c r="J18" s="92">
        <v>6030</v>
      </c>
      <c r="K18" s="91">
        <v>3138912.229</v>
      </c>
      <c r="L18" s="92">
        <v>19898</v>
      </c>
      <c r="M18" s="96">
        <v>3275024.661</v>
      </c>
    </row>
    <row r="19" spans="1:13" ht="15" customHeight="1">
      <c r="A19" s="90" t="s">
        <v>81</v>
      </c>
      <c r="B19" s="86">
        <f t="shared" si="0"/>
        <v>24208</v>
      </c>
      <c r="C19" s="87">
        <f t="shared" si="0"/>
        <v>4565171.55448</v>
      </c>
      <c r="D19" s="92">
        <v>3456</v>
      </c>
      <c r="E19" s="91">
        <v>487070.15748</v>
      </c>
      <c r="F19" s="92">
        <v>2425</v>
      </c>
      <c r="G19" s="91">
        <v>353670.296</v>
      </c>
      <c r="H19" s="92">
        <v>2741</v>
      </c>
      <c r="I19" s="91">
        <v>315150.03</v>
      </c>
      <c r="J19" s="92">
        <v>3528</v>
      </c>
      <c r="K19" s="91">
        <v>1566469.127</v>
      </c>
      <c r="L19" s="92">
        <v>12058</v>
      </c>
      <c r="M19" s="96">
        <v>1842811.944</v>
      </c>
    </row>
    <row r="20" spans="1:13" ht="15" customHeight="1">
      <c r="A20" s="90" t="s">
        <v>82</v>
      </c>
      <c r="B20" s="86">
        <f t="shared" si="0"/>
        <v>15355</v>
      </c>
      <c r="C20" s="87">
        <f t="shared" si="0"/>
        <v>2457726.466</v>
      </c>
      <c r="D20" s="92">
        <v>2771</v>
      </c>
      <c r="E20" s="91">
        <v>275739.888</v>
      </c>
      <c r="F20" s="92">
        <v>1436</v>
      </c>
      <c r="G20" s="91">
        <v>137842.491</v>
      </c>
      <c r="H20" s="92">
        <v>2099</v>
      </c>
      <c r="I20" s="91">
        <v>161785.113</v>
      </c>
      <c r="J20" s="92">
        <v>2024</v>
      </c>
      <c r="K20" s="91">
        <v>856114.809</v>
      </c>
      <c r="L20" s="92">
        <v>7025</v>
      </c>
      <c r="M20" s="96">
        <v>1026244.165</v>
      </c>
    </row>
    <row r="21" spans="1:13" ht="15" customHeight="1">
      <c r="A21" s="90" t="s">
        <v>91</v>
      </c>
      <c r="B21" s="86">
        <f t="shared" si="0"/>
        <v>72669</v>
      </c>
      <c r="C21" s="87">
        <f t="shared" si="0"/>
        <v>11617213.535</v>
      </c>
      <c r="D21" s="92">
        <v>7662</v>
      </c>
      <c r="E21" s="91">
        <v>765986.848</v>
      </c>
      <c r="F21" s="92">
        <v>3494</v>
      </c>
      <c r="G21" s="91">
        <v>438858.009</v>
      </c>
      <c r="H21" s="92">
        <v>3278</v>
      </c>
      <c r="I21" s="91">
        <v>379867.026</v>
      </c>
      <c r="J21" s="92">
        <v>10937</v>
      </c>
      <c r="K21" s="91">
        <v>3997333.544</v>
      </c>
      <c r="L21" s="92">
        <v>47298</v>
      </c>
      <c r="M21" s="96">
        <v>6035168.108</v>
      </c>
    </row>
    <row r="22" spans="1:13" ht="15" customHeight="1">
      <c r="A22" s="90" t="s">
        <v>83</v>
      </c>
      <c r="B22" s="86">
        <f t="shared" si="0"/>
        <v>67405</v>
      </c>
      <c r="C22" s="87">
        <f t="shared" si="0"/>
        <v>17400319.209</v>
      </c>
      <c r="D22" s="92">
        <v>7418</v>
      </c>
      <c r="E22" s="91">
        <v>1421998.58</v>
      </c>
      <c r="F22" s="92">
        <v>3455</v>
      </c>
      <c r="G22" s="91">
        <v>693893.436</v>
      </c>
      <c r="H22" s="92">
        <v>8225</v>
      </c>
      <c r="I22" s="91">
        <v>1477104.156</v>
      </c>
      <c r="J22" s="92">
        <v>11987</v>
      </c>
      <c r="K22" s="91">
        <v>6683893.495</v>
      </c>
      <c r="L22" s="92">
        <v>36320</v>
      </c>
      <c r="M22" s="96">
        <v>7123429.542</v>
      </c>
    </row>
    <row r="23" spans="1:13" ht="15" customHeight="1">
      <c r="A23" s="97" t="s">
        <v>97</v>
      </c>
      <c r="B23" s="86">
        <f t="shared" si="0"/>
        <v>51846</v>
      </c>
      <c r="C23" s="87">
        <f t="shared" si="0"/>
        <v>13793236.671</v>
      </c>
      <c r="D23" s="105">
        <v>4712</v>
      </c>
      <c r="E23" s="106">
        <v>822652.202</v>
      </c>
      <c r="F23" s="105">
        <v>2709</v>
      </c>
      <c r="G23" s="106">
        <v>522343.277</v>
      </c>
      <c r="H23" s="105">
        <v>4898</v>
      </c>
      <c r="I23" s="106">
        <v>1046384.57</v>
      </c>
      <c r="J23" s="105">
        <v>9035</v>
      </c>
      <c r="K23" s="106">
        <v>5449317.494</v>
      </c>
      <c r="L23" s="105">
        <v>30492</v>
      </c>
      <c r="M23" s="107">
        <v>5952539.128</v>
      </c>
    </row>
    <row r="24" spans="1:13" ht="15" customHeight="1" thickBot="1">
      <c r="A24" s="97" t="s">
        <v>92</v>
      </c>
      <c r="B24" s="86">
        <f t="shared" si="0"/>
        <v>41756</v>
      </c>
      <c r="C24" s="87">
        <f t="shared" si="0"/>
        <v>7644849.643</v>
      </c>
      <c r="D24" s="98">
        <v>4271</v>
      </c>
      <c r="E24" s="99">
        <v>511460.751</v>
      </c>
      <c r="F24" s="98">
        <v>1995</v>
      </c>
      <c r="G24" s="99">
        <v>293900.022</v>
      </c>
      <c r="H24" s="98">
        <v>1334</v>
      </c>
      <c r="I24" s="99">
        <v>178280.688</v>
      </c>
      <c r="J24" s="98">
        <v>7093</v>
      </c>
      <c r="K24" s="99">
        <v>2891330.026</v>
      </c>
      <c r="L24" s="98">
        <v>27063</v>
      </c>
      <c r="M24" s="100">
        <v>3769878.156</v>
      </c>
    </row>
    <row r="25" spans="1:13" ht="15" customHeight="1" thickBot="1">
      <c r="A25" s="108" t="s">
        <v>84</v>
      </c>
      <c r="B25" s="109">
        <f aca="true" t="shared" si="1" ref="B25:M25">SUM(B8:B24)</f>
        <v>714588</v>
      </c>
      <c r="C25" s="110">
        <f t="shared" si="1"/>
        <v>142400276.52905002</v>
      </c>
      <c r="D25" s="111">
        <f t="shared" si="1"/>
        <v>86158</v>
      </c>
      <c r="E25" s="112">
        <f t="shared" si="1"/>
        <v>12092744.428599998</v>
      </c>
      <c r="F25" s="111">
        <f t="shared" si="1"/>
        <v>49704</v>
      </c>
      <c r="G25" s="112">
        <f t="shared" si="1"/>
        <v>7573479.352999999</v>
      </c>
      <c r="H25" s="111">
        <f t="shared" si="1"/>
        <v>73828</v>
      </c>
      <c r="I25" s="113">
        <f t="shared" si="1"/>
        <v>10732215.92345</v>
      </c>
      <c r="J25" s="114">
        <f t="shared" si="1"/>
        <v>110659</v>
      </c>
      <c r="K25" s="115">
        <f t="shared" si="1"/>
        <v>51706181.502000004</v>
      </c>
      <c r="L25" s="111">
        <f t="shared" si="1"/>
        <v>394239</v>
      </c>
      <c r="M25" s="116">
        <f t="shared" si="1"/>
        <v>60295655.322000004</v>
      </c>
    </row>
    <row r="27" spans="1:10" s="101" customFormat="1" ht="12.75">
      <c r="A27" s="125" t="s">
        <v>85</v>
      </c>
      <c r="B27" s="125"/>
      <c r="C27" s="126"/>
      <c r="D27" s="126"/>
      <c r="E27" s="126"/>
      <c r="F27" s="126"/>
      <c r="G27" s="126"/>
      <c r="H27" s="126"/>
      <c r="I27" s="126"/>
      <c r="J27" s="126"/>
    </row>
    <row r="28" spans="1:10" s="101" customFormat="1" ht="12.75">
      <c r="A28" s="45" t="s">
        <v>86</v>
      </c>
      <c r="B28" s="45"/>
      <c r="C28" s="46"/>
      <c r="D28" s="47"/>
      <c r="E28" s="46"/>
      <c r="F28" s="47"/>
      <c r="G28" s="46"/>
      <c r="H28" s="47"/>
      <c r="I28" s="46"/>
      <c r="J28" s="47"/>
    </row>
    <row r="31" spans="2:13" ht="12.75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</row>
    <row r="32" spans="2:13" ht="12.75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2021-01-11T06:14:25Z</dcterms:modified>
  <cp:category/>
  <cp:version/>
  <cp:contentType/>
  <cp:contentStatus/>
</cp:coreProperties>
</file>