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<sst xmlns="http://schemas.openxmlformats.org/spreadsheetml/2006/main" count="134" uniqueCount="103">
  <si>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</si>
  <si>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</si>
  <si>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</si>
  <si>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</si>
  <si>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</si>
  <si>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</si>
  <si>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</si>
  <si>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</si>
  <si>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</si>
  <si>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</si>
  <si>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</si>
  <si>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</si>
  <si>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</si>
  <si>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</si>
  <si>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</si>
  <si>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</si>
  <si>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</si>
  <si>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</si>
  <si>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</si>
  <si>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</si>
  <si>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</si>
  <si>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</si>
  <si>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</si>
  <si>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</si>
  <si>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</si>
  <si>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</si>
  <si>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</si>
  <si>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</si>
  <si>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</si>
  <si>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</si>
  <si>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</si>
  <si>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</si>
  <si>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</si>
  <si>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</si>
  <si>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</si>
  <si>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</si>
  <si>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</si>
  <si>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</si>
  <si>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</si>
  <si>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</si>
  <si>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</si>
  <si>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</si>
  <si>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</si>
  <si>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</si>
  <si>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</si>
  <si>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</si>
  <si>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</si>
  <si>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</si>
  <si>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</si>
  <si>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</si>
  <si>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</si>
  <si>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</si>
  <si>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</si>
  <si>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</si>
  <si>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</si>
  <si>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</si>
  <si>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</si>
  <si>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</si>
  <si>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</si>
  <si>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</si>
  <si>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</si>
  <si>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</si>
  <si>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</si>
  <si>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</si>
  <si>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</si>
  <si>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</si>
  <si>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</si>
  <si>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</si>
  <si>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</si>
  <si>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</si>
  <si>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</si>
  <si>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</si>
  <si>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</si>
  <si>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</si>
  <si>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</si>
  <si>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</si>
  <si>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</si>
  <si>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</si>
  <si>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</si>
  <si>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</si>
  <si>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</si>
  <si>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</si>
  <si>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</si>
  <si>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</si>
  <si>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</si>
  <si>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</si>
  <si>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</si>
  <si>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</si>
  <si>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</si>
  <si>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</si>
  <si>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</si>
  <si>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</si>
  <si>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</si>
  <si>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</si>
  <si>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</si>
  <si>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</si>
  <si>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>Nur-Sultan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</si>
  <si>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</si>
  <si>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</si>
  <si>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сентябрь  2020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</si>
  <si>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2020 жылғы қыркүйек айындағы  мәліметтер</t>
    </r>
  </si>
  <si>
    <t xml:space="preserve">Information on number of beneficiary and amounts of social benefits from State Social Insurance Fund JSC for accounting period  september  2020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</si>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</sst>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5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0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38" t="s">
        <v>82</v>
      </c>
      <c r="K1" s="138"/>
      <c r="L1" s="138"/>
      <c r="M1" s="13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3" ht="24" customHeight="1" thickBot="1">
      <c r="A3" s="140" t="s">
        <v>99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2.5" customHeight="1" thickBot="1">
      <c r="A4" s="141" t="s">
        <v>88</v>
      </c>
      <c r="B4" s="144" t="s">
        <v>0</v>
      </c>
      <c r="C4" s="145"/>
      <c r="D4" s="146" t="s">
        <v>1</v>
      </c>
      <c r="E4" s="147"/>
      <c r="F4" s="147"/>
      <c r="G4" s="147"/>
      <c r="H4" s="147"/>
      <c r="I4" s="147"/>
      <c r="J4" s="147"/>
      <c r="K4" s="147"/>
      <c r="L4" s="147"/>
      <c r="M4" s="148"/>
    </row>
    <row r="5" spans="1:13" ht="57" customHeight="1">
      <c r="A5" s="142"/>
      <c r="B5" s="136" t="s">
        <v>2</v>
      </c>
      <c r="C5" s="132" t="s">
        <v>28</v>
      </c>
      <c r="D5" s="126" t="s">
        <v>3</v>
      </c>
      <c r="E5" s="127"/>
      <c r="F5" s="126" t="s">
        <v>4</v>
      </c>
      <c r="G5" s="127"/>
      <c r="H5" s="126" t="s">
        <v>5</v>
      </c>
      <c r="I5" s="127"/>
      <c r="J5" s="126" t="s">
        <v>26</v>
      </c>
      <c r="K5" s="127"/>
      <c r="L5" s="126" t="s">
        <v>27</v>
      </c>
      <c r="M5" s="149"/>
    </row>
    <row r="6" spans="1:13" ht="42.75" customHeight="1" thickBot="1">
      <c r="A6" s="143"/>
      <c r="B6" s="137"/>
      <c r="C6" s="133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15185</v>
      </c>
      <c r="C8" s="20">
        <f aca="true" t="shared" si="0" ref="C8:C23">E8+G8+I8+K8+M8</f>
        <v>698528.355</v>
      </c>
      <c r="D8" s="19">
        <v>3514</v>
      </c>
      <c r="E8" s="21">
        <v>73824.112</v>
      </c>
      <c r="F8" s="19">
        <v>2017</v>
      </c>
      <c r="G8" s="21">
        <v>43814.941</v>
      </c>
      <c r="H8" s="19">
        <v>864</v>
      </c>
      <c r="I8" s="21">
        <v>32950.179</v>
      </c>
      <c r="J8" s="19">
        <v>665</v>
      </c>
      <c r="K8" s="21">
        <v>253513.303</v>
      </c>
      <c r="L8" s="19">
        <v>8125</v>
      </c>
      <c r="M8" s="22">
        <v>294425.82</v>
      </c>
    </row>
    <row r="9" spans="1:13" ht="15" customHeight="1">
      <c r="A9" s="23" t="s">
        <v>8</v>
      </c>
      <c r="B9" s="19">
        <f aca="true" t="shared" si="1" ref="B9:B23">D9+F9+H9+J9+L9</f>
        <v>22432</v>
      </c>
      <c r="C9" s="20">
        <f t="shared" si="0"/>
        <v>1132841.957</v>
      </c>
      <c r="D9" s="24">
        <v>3638</v>
      </c>
      <c r="E9" s="25">
        <v>81772.072</v>
      </c>
      <c r="F9" s="24">
        <v>2504</v>
      </c>
      <c r="G9" s="25">
        <v>68349.398</v>
      </c>
      <c r="H9" s="24">
        <v>1867</v>
      </c>
      <c r="I9" s="25">
        <v>113285.299</v>
      </c>
      <c r="J9" s="24">
        <v>1024</v>
      </c>
      <c r="K9" s="25">
        <v>383851.575</v>
      </c>
      <c r="L9" s="24">
        <v>13399</v>
      </c>
      <c r="M9" s="26">
        <v>485583.613</v>
      </c>
    </row>
    <row r="10" spans="1:13" ht="15" customHeight="1">
      <c r="A10" s="23" t="s">
        <v>9</v>
      </c>
      <c r="B10" s="19">
        <f t="shared" si="1"/>
        <v>43364</v>
      </c>
      <c r="C10" s="20">
        <f t="shared" si="0"/>
        <v>2250052.1509999996</v>
      </c>
      <c r="D10" s="24">
        <v>5179</v>
      </c>
      <c r="E10" s="25">
        <v>110210.014</v>
      </c>
      <c r="F10" s="24">
        <v>3734</v>
      </c>
      <c r="G10" s="25">
        <v>84818.307</v>
      </c>
      <c r="H10" s="24">
        <v>3191</v>
      </c>
      <c r="I10" s="25">
        <v>123366.306</v>
      </c>
      <c r="J10" s="24">
        <v>2196</v>
      </c>
      <c r="K10" s="25">
        <v>864110.597</v>
      </c>
      <c r="L10" s="24">
        <v>29064</v>
      </c>
      <c r="M10" s="26">
        <v>1067546.927</v>
      </c>
    </row>
    <row r="11" spans="1:13" ht="15" customHeight="1">
      <c r="A11" s="23" t="s">
        <v>10</v>
      </c>
      <c r="B11" s="19">
        <f t="shared" si="1"/>
        <v>18574</v>
      </c>
      <c r="C11" s="20">
        <f t="shared" si="0"/>
        <v>1348205.041</v>
      </c>
      <c r="D11" s="24">
        <v>3348</v>
      </c>
      <c r="E11" s="25">
        <v>106646.954</v>
      </c>
      <c r="F11" s="24">
        <v>1959</v>
      </c>
      <c r="G11" s="25">
        <v>72342.615</v>
      </c>
      <c r="H11" s="24">
        <v>2229</v>
      </c>
      <c r="I11" s="25">
        <v>208525.845</v>
      </c>
      <c r="J11" s="24">
        <v>1092</v>
      </c>
      <c r="K11" s="25">
        <v>527383.889</v>
      </c>
      <c r="L11" s="24">
        <v>9946</v>
      </c>
      <c r="M11" s="26">
        <v>433305.738</v>
      </c>
    </row>
    <row r="12" spans="1:15" ht="15" customHeight="1">
      <c r="A12" s="23" t="s">
        <v>11</v>
      </c>
      <c r="B12" s="19">
        <f t="shared" si="1"/>
        <v>26395</v>
      </c>
      <c r="C12" s="20">
        <f t="shared" si="0"/>
        <v>1619092.105</v>
      </c>
      <c r="D12" s="24">
        <v>5315</v>
      </c>
      <c r="E12" s="25">
        <v>112852.022</v>
      </c>
      <c r="F12" s="24">
        <v>3440</v>
      </c>
      <c r="G12" s="25">
        <v>75218.379</v>
      </c>
      <c r="H12" s="24">
        <v>1465</v>
      </c>
      <c r="I12" s="25">
        <v>67009.532</v>
      </c>
      <c r="J12" s="24">
        <v>1439</v>
      </c>
      <c r="K12" s="25">
        <v>811151.474</v>
      </c>
      <c r="L12" s="24">
        <v>14736</v>
      </c>
      <c r="M12" s="26">
        <v>552860.698</v>
      </c>
      <c r="O12" s="2" t="s">
        <v>31</v>
      </c>
    </row>
    <row r="13" spans="1:13" ht="15" customHeight="1">
      <c r="A13" s="23" t="s">
        <v>12</v>
      </c>
      <c r="B13" s="19">
        <f t="shared" si="1"/>
        <v>24557</v>
      </c>
      <c r="C13" s="20">
        <f t="shared" si="0"/>
        <v>1259000.724</v>
      </c>
      <c r="D13" s="24">
        <v>4290</v>
      </c>
      <c r="E13" s="25">
        <v>80593.053</v>
      </c>
      <c r="F13" s="24">
        <v>1794</v>
      </c>
      <c r="G13" s="25">
        <v>46649.634</v>
      </c>
      <c r="H13" s="24">
        <v>1358</v>
      </c>
      <c r="I13" s="25">
        <v>62720.542</v>
      </c>
      <c r="J13" s="24">
        <v>1317</v>
      </c>
      <c r="K13" s="25">
        <v>511613.382</v>
      </c>
      <c r="L13" s="24">
        <v>15798</v>
      </c>
      <c r="M13" s="26">
        <v>557424.113</v>
      </c>
    </row>
    <row r="14" spans="1:13" ht="15" customHeight="1">
      <c r="A14" s="23" t="s">
        <v>13</v>
      </c>
      <c r="B14" s="19">
        <f t="shared" si="1"/>
        <v>16045</v>
      </c>
      <c r="C14" s="20">
        <f t="shared" si="0"/>
        <v>923297.551</v>
      </c>
      <c r="D14" s="24">
        <v>2527</v>
      </c>
      <c r="E14" s="25">
        <v>59533.12</v>
      </c>
      <c r="F14" s="24">
        <v>1467</v>
      </c>
      <c r="G14" s="25">
        <v>34619.681</v>
      </c>
      <c r="H14" s="24">
        <v>2530</v>
      </c>
      <c r="I14" s="25">
        <v>188355.018</v>
      </c>
      <c r="J14" s="24">
        <v>839</v>
      </c>
      <c r="K14" s="25">
        <v>323525.686</v>
      </c>
      <c r="L14" s="24">
        <v>8682</v>
      </c>
      <c r="M14" s="26">
        <v>317264.046</v>
      </c>
    </row>
    <row r="15" spans="1:14" ht="15" customHeight="1">
      <c r="A15" s="23" t="s">
        <v>14</v>
      </c>
      <c r="B15" s="19">
        <f t="shared" si="1"/>
        <v>36017</v>
      </c>
      <c r="C15" s="20">
        <f t="shared" si="0"/>
        <v>1663045.969</v>
      </c>
      <c r="D15" s="24">
        <v>13441</v>
      </c>
      <c r="E15" s="25">
        <v>403934.272</v>
      </c>
      <c r="F15" s="24">
        <v>3858</v>
      </c>
      <c r="G15" s="25">
        <v>112125.692</v>
      </c>
      <c r="H15" s="24">
        <v>2531</v>
      </c>
      <c r="I15" s="25">
        <v>113590.453</v>
      </c>
      <c r="J15" s="24">
        <v>1179</v>
      </c>
      <c r="K15" s="25">
        <v>477854.141</v>
      </c>
      <c r="L15" s="24">
        <v>15008</v>
      </c>
      <c r="M15" s="26">
        <v>555541.411</v>
      </c>
      <c r="N15" s="2" t="s">
        <v>31</v>
      </c>
    </row>
    <row r="16" spans="1:13" ht="15" customHeight="1">
      <c r="A16" s="23" t="s">
        <v>15</v>
      </c>
      <c r="B16" s="19">
        <f t="shared" si="1"/>
        <v>20105</v>
      </c>
      <c r="C16" s="20">
        <f t="shared" si="0"/>
        <v>947829.136</v>
      </c>
      <c r="D16" s="24">
        <v>2949</v>
      </c>
      <c r="E16" s="25">
        <v>50724.598</v>
      </c>
      <c r="F16" s="24">
        <v>1887</v>
      </c>
      <c r="G16" s="25">
        <v>46751.216</v>
      </c>
      <c r="H16" s="24">
        <v>1629</v>
      </c>
      <c r="I16" s="25">
        <v>64227.292</v>
      </c>
      <c r="J16" s="24">
        <v>1088</v>
      </c>
      <c r="K16" s="25">
        <v>366136.804</v>
      </c>
      <c r="L16" s="24">
        <v>12552</v>
      </c>
      <c r="M16" s="26">
        <v>419989.226</v>
      </c>
    </row>
    <row r="17" spans="1:13" ht="15" customHeight="1">
      <c r="A17" s="23" t="s">
        <v>16</v>
      </c>
      <c r="B17" s="19">
        <f t="shared" si="1"/>
        <v>15248</v>
      </c>
      <c r="C17" s="20">
        <f t="shared" si="0"/>
        <v>729729.3524</v>
      </c>
      <c r="D17" s="24">
        <v>3472</v>
      </c>
      <c r="E17" s="25">
        <v>70060.5974</v>
      </c>
      <c r="F17" s="24">
        <v>2137</v>
      </c>
      <c r="G17" s="25">
        <v>41556.278</v>
      </c>
      <c r="H17" s="24">
        <v>1123</v>
      </c>
      <c r="I17" s="25">
        <v>42223.636</v>
      </c>
      <c r="J17" s="24">
        <v>704</v>
      </c>
      <c r="K17" s="25">
        <v>281953.725</v>
      </c>
      <c r="L17" s="24">
        <v>7812</v>
      </c>
      <c r="M17" s="26">
        <v>293935.116</v>
      </c>
    </row>
    <row r="18" spans="1:13" ht="15" customHeight="1">
      <c r="A18" s="23" t="s">
        <v>17</v>
      </c>
      <c r="B18" s="19">
        <f t="shared" si="1"/>
        <v>22232</v>
      </c>
      <c r="C18" s="20">
        <f t="shared" si="0"/>
        <v>1518613.88</v>
      </c>
      <c r="D18" s="24">
        <v>4356</v>
      </c>
      <c r="E18" s="25">
        <v>157516.427</v>
      </c>
      <c r="F18" s="24">
        <v>2077</v>
      </c>
      <c r="G18" s="25">
        <v>104307.419</v>
      </c>
      <c r="H18" s="24">
        <v>1792</v>
      </c>
      <c r="I18" s="25">
        <v>99310.164</v>
      </c>
      <c r="J18" s="24">
        <v>1315</v>
      </c>
      <c r="K18" s="25">
        <v>618526.344</v>
      </c>
      <c r="L18" s="24">
        <v>12692</v>
      </c>
      <c r="M18" s="26">
        <v>538953.526</v>
      </c>
    </row>
    <row r="19" spans="1:13" ht="15" customHeight="1">
      <c r="A19" s="23" t="s">
        <v>18</v>
      </c>
      <c r="B19" s="19">
        <f t="shared" si="1"/>
        <v>14553</v>
      </c>
      <c r="C19" s="20">
        <f t="shared" si="0"/>
        <v>726211.24808</v>
      </c>
      <c r="D19" s="24">
        <v>3174</v>
      </c>
      <c r="E19" s="25">
        <v>81039.37308</v>
      </c>
      <c r="F19" s="24">
        <v>1911</v>
      </c>
      <c r="G19" s="25">
        <v>50291.529</v>
      </c>
      <c r="H19" s="24">
        <v>1131</v>
      </c>
      <c r="I19" s="25">
        <v>55575.269</v>
      </c>
      <c r="J19" s="24">
        <v>599</v>
      </c>
      <c r="K19" s="25">
        <v>240991.893</v>
      </c>
      <c r="L19" s="24">
        <v>7738</v>
      </c>
      <c r="M19" s="26">
        <v>298313.184</v>
      </c>
    </row>
    <row r="20" spans="1:13" ht="15" customHeight="1">
      <c r="A20" s="23" t="s">
        <v>19</v>
      </c>
      <c r="B20" s="19">
        <f t="shared" si="1"/>
        <v>9667</v>
      </c>
      <c r="C20" s="20">
        <f t="shared" si="0"/>
        <v>418379.712</v>
      </c>
      <c r="D20" s="24">
        <v>2544</v>
      </c>
      <c r="E20" s="25">
        <v>46404.119</v>
      </c>
      <c r="F20" s="24">
        <v>1136</v>
      </c>
      <c r="G20" s="25">
        <v>19842.966</v>
      </c>
      <c r="H20" s="24">
        <v>947</v>
      </c>
      <c r="I20" s="25">
        <v>30839.559</v>
      </c>
      <c r="J20" s="24">
        <v>401</v>
      </c>
      <c r="K20" s="25">
        <v>154217.932</v>
      </c>
      <c r="L20" s="24">
        <v>4639</v>
      </c>
      <c r="M20" s="26">
        <v>167075.136</v>
      </c>
    </row>
    <row r="21" spans="1:13" ht="15" customHeight="1">
      <c r="A21" s="23" t="s">
        <v>90</v>
      </c>
      <c r="B21" s="19">
        <f t="shared" si="1"/>
        <v>41934</v>
      </c>
      <c r="C21" s="20">
        <f t="shared" si="0"/>
        <v>1881692.76</v>
      </c>
      <c r="D21" s="24">
        <v>7114</v>
      </c>
      <c r="E21" s="25">
        <v>122942.884</v>
      </c>
      <c r="F21" s="24">
        <v>2614</v>
      </c>
      <c r="G21" s="25">
        <v>63085.073</v>
      </c>
      <c r="H21" s="24">
        <v>1519</v>
      </c>
      <c r="I21" s="25">
        <v>68936.619</v>
      </c>
      <c r="J21" s="24">
        <v>1842</v>
      </c>
      <c r="K21" s="25">
        <v>647160.809</v>
      </c>
      <c r="L21" s="24">
        <v>28845</v>
      </c>
      <c r="M21" s="26">
        <v>979567.375</v>
      </c>
    </row>
    <row r="22" spans="1:13" ht="15" customHeight="1">
      <c r="A22" s="23" t="s">
        <v>20</v>
      </c>
      <c r="B22" s="19">
        <f t="shared" si="1"/>
        <v>38960</v>
      </c>
      <c r="C22" s="20">
        <f t="shared" si="0"/>
        <v>3036809.596</v>
      </c>
      <c r="D22" s="24">
        <v>6863</v>
      </c>
      <c r="E22" s="25">
        <v>240640.405</v>
      </c>
      <c r="F22" s="24">
        <v>2671</v>
      </c>
      <c r="G22" s="25">
        <v>94932.676</v>
      </c>
      <c r="H22" s="24">
        <v>4066</v>
      </c>
      <c r="I22" s="25">
        <v>271979.472</v>
      </c>
      <c r="J22" s="24">
        <v>2534</v>
      </c>
      <c r="K22" s="25">
        <v>1286903.663</v>
      </c>
      <c r="L22" s="24">
        <v>22826</v>
      </c>
      <c r="M22" s="26">
        <v>1142353.38</v>
      </c>
    </row>
    <row r="23" spans="1:13" ht="15" customHeight="1">
      <c r="A23" s="99" t="s">
        <v>98</v>
      </c>
      <c r="B23" s="100">
        <f t="shared" si="1"/>
        <v>30152</v>
      </c>
      <c r="C23" s="25">
        <f t="shared" si="0"/>
        <v>2408933.055</v>
      </c>
      <c r="D23" s="100">
        <v>4328</v>
      </c>
      <c r="E23" s="25">
        <v>136318.846</v>
      </c>
      <c r="F23" s="100">
        <v>2098</v>
      </c>
      <c r="G23" s="25">
        <v>75175.826</v>
      </c>
      <c r="H23" s="100">
        <v>2208</v>
      </c>
      <c r="I23" s="25">
        <v>169806.661</v>
      </c>
      <c r="J23" s="100">
        <v>1975</v>
      </c>
      <c r="K23" s="25">
        <v>1038887.608</v>
      </c>
      <c r="L23" s="100">
        <v>19543</v>
      </c>
      <c r="M23" s="101">
        <v>988744.114</v>
      </c>
    </row>
    <row r="24" spans="1:13" ht="15" customHeight="1">
      <c r="A24" s="99" t="s">
        <v>91</v>
      </c>
      <c r="B24" s="100">
        <f>D24+F24+H24+J24+L24</f>
        <v>23442</v>
      </c>
      <c r="C24" s="25">
        <f>E24+G24+I24+K24+M24</f>
        <v>1269334.3169999998</v>
      </c>
      <c r="D24" s="100">
        <v>3961</v>
      </c>
      <c r="E24" s="25">
        <v>84499.079</v>
      </c>
      <c r="F24" s="100">
        <v>1565</v>
      </c>
      <c r="G24" s="25">
        <v>43856.636</v>
      </c>
      <c r="H24" s="100">
        <v>480</v>
      </c>
      <c r="I24" s="25">
        <v>25729.341</v>
      </c>
      <c r="J24" s="100">
        <v>1452</v>
      </c>
      <c r="K24" s="25">
        <v>542662.431</v>
      </c>
      <c r="L24" s="100">
        <v>15984</v>
      </c>
      <c r="M24" s="101">
        <v>572586.83</v>
      </c>
    </row>
    <row r="25" spans="1:13" s="27" customFormat="1" ht="15" customHeight="1" thickBot="1">
      <c r="A25" s="95" t="s">
        <v>21</v>
      </c>
      <c r="B25" s="96">
        <f aca="true" t="shared" si="2" ref="B25:M25">SUM(B8:B24)</f>
        <v>418862</v>
      </c>
      <c r="C25" s="97">
        <f t="shared" si="2"/>
        <v>23831596.909479998</v>
      </c>
      <c r="D25" s="96">
        <f t="shared" si="2"/>
        <v>80013</v>
      </c>
      <c r="E25" s="98">
        <f t="shared" si="2"/>
        <v>2019511.9474799999</v>
      </c>
      <c r="F25" s="96">
        <f t="shared" si="2"/>
        <v>38869</v>
      </c>
      <c r="G25" s="98">
        <f t="shared" si="2"/>
        <v>1077738.266</v>
      </c>
      <c r="H25" s="96">
        <f t="shared" si="2"/>
        <v>30930</v>
      </c>
      <c r="I25" s="98">
        <f t="shared" si="2"/>
        <v>1738431.1870000002</v>
      </c>
      <c r="J25" s="96">
        <f t="shared" si="2"/>
        <v>21661</v>
      </c>
      <c r="K25" s="98">
        <f t="shared" si="2"/>
        <v>9330445.256</v>
      </c>
      <c r="L25" s="96">
        <f t="shared" si="2"/>
        <v>247389</v>
      </c>
      <c r="M25" s="98">
        <f t="shared" si="2"/>
        <v>9665470.252999999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30" t="s">
        <v>31</v>
      </c>
      <c r="B27" s="131"/>
      <c r="C27" s="131"/>
      <c r="D27" s="131"/>
      <c r="E27" s="131"/>
      <c r="F27" s="131"/>
      <c r="G27" s="131"/>
      <c r="H27" s="131"/>
      <c r="I27" s="131"/>
      <c r="J27" s="32"/>
      <c r="K27" s="33"/>
      <c r="L27" s="32"/>
      <c r="M27" s="33"/>
    </row>
    <row r="28" spans="1:13" s="36" customFormat="1" ht="12.75">
      <c r="A28" s="134" t="s">
        <v>34</v>
      </c>
      <c r="B28" s="135"/>
      <c r="C28" s="135"/>
      <c r="D28" s="135"/>
      <c r="E28" s="135"/>
      <c r="F28" s="135"/>
      <c r="G28" s="135"/>
      <c r="H28" s="135"/>
      <c r="I28" s="135"/>
      <c r="J28" s="34"/>
      <c r="K28" s="35"/>
      <c r="L28" s="34"/>
      <c r="M28" s="35"/>
    </row>
    <row r="29" spans="1:13" s="36" customFormat="1" ht="12.75">
      <c r="A29" s="37" t="s">
        <v>32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31</v>
      </c>
      <c r="L29" s="34" t="s">
        <v>31</v>
      </c>
      <c r="M29" s="35" t="s">
        <v>31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5"/>
      <c r="C32" s="125"/>
      <c r="D32" s="125"/>
      <c r="E32" s="129"/>
      <c r="F32" s="129"/>
      <c r="G32" s="4"/>
      <c r="I32" s="4"/>
      <c r="J32" s="42"/>
      <c r="K32" s="43"/>
      <c r="L32" s="3"/>
      <c r="M32" s="4"/>
    </row>
    <row r="33" spans="1:6" ht="15.75">
      <c r="A33" s="44"/>
      <c r="B33" s="128"/>
      <c r="C33" s="128"/>
      <c r="D33" s="128"/>
      <c r="E33" s="45"/>
      <c r="F33" s="46"/>
    </row>
    <row r="34" spans="1:8" ht="30" customHeight="1">
      <c r="A34" s="47"/>
      <c r="B34" s="125"/>
      <c r="C34" s="125"/>
      <c r="D34" s="125"/>
      <c r="E34" s="129"/>
      <c r="F34" s="129"/>
      <c r="H34" s="17" t="s">
        <v>31</v>
      </c>
    </row>
    <row r="35" spans="1:5" ht="12.75">
      <c r="A35" s="48"/>
      <c r="B35" s="128"/>
      <c r="C35" s="128"/>
      <c r="D35" s="128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L5:M5"/>
    <mergeCell ref="B34:D34"/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B32:D32"/>
    <mergeCell ref="J5:K5"/>
    <mergeCell ref="B33:D33"/>
    <mergeCell ref="D5:E5"/>
    <mergeCell ref="B35:D35"/>
    <mergeCell ref="H5:I5"/>
    <mergeCell ref="F5:G5"/>
    <mergeCell ref="E32:F32"/>
    <mergeCell ref="A27:I27"/>
    <mergeCell ref="E34:F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30" sqref="A30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3" t="s">
        <v>79</v>
      </c>
      <c r="K1" s="153"/>
      <c r="L1" s="153"/>
      <c r="M1" s="153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5" ht="42" customHeight="1" thickBot="1">
      <c r="A3" s="154" t="s">
        <v>100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O3" s="85"/>
    </row>
    <row r="4" spans="1:13" ht="13.5" customHeight="1" thickBot="1">
      <c r="A4" s="155" t="s">
        <v>83</v>
      </c>
      <c r="B4" s="144" t="s">
        <v>23</v>
      </c>
      <c r="C4" s="145"/>
      <c r="D4" s="157" t="s">
        <v>25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6" customHeight="1" thickBot="1">
      <c r="A5" s="155"/>
      <c r="B5" s="136" t="s">
        <v>35</v>
      </c>
      <c r="C5" s="150" t="s">
        <v>84</v>
      </c>
      <c r="D5" s="160" t="s">
        <v>85</v>
      </c>
      <c r="E5" s="152"/>
      <c r="F5" s="152" t="s">
        <v>86</v>
      </c>
      <c r="G5" s="152"/>
      <c r="H5" s="152" t="s">
        <v>87</v>
      </c>
      <c r="I5" s="152"/>
      <c r="J5" s="152" t="s">
        <v>50</v>
      </c>
      <c r="K5" s="152"/>
      <c r="L5" s="152" t="s">
        <v>29</v>
      </c>
      <c r="M5" s="152"/>
    </row>
    <row r="6" spans="1:13" ht="42.75" customHeight="1" thickBot="1">
      <c r="A6" s="156"/>
      <c r="B6" s="137"/>
      <c r="C6" s="151"/>
      <c r="D6" s="51" t="s">
        <v>24</v>
      </c>
      <c r="E6" s="52" t="s">
        <v>30</v>
      </c>
      <c r="F6" s="53" t="s">
        <v>24</v>
      </c>
      <c r="G6" s="52" t="s">
        <v>30</v>
      </c>
      <c r="H6" s="53" t="s">
        <v>24</v>
      </c>
      <c r="I6" s="52" t="s">
        <v>30</v>
      </c>
      <c r="J6" s="53" t="s">
        <v>24</v>
      </c>
      <c r="K6" s="52" t="s">
        <v>30</v>
      </c>
      <c r="L6" s="53" t="s">
        <v>24</v>
      </c>
      <c r="M6" s="52" t="s">
        <v>30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36</v>
      </c>
      <c r="B8" s="19">
        <f aca="true" t="shared" si="0" ref="B8:B23">D8+F8+H8+J8+L8</f>
        <v>15185</v>
      </c>
      <c r="C8" s="20">
        <f aca="true" t="shared" si="1" ref="C8:C23">E8+G8+I8+K8+M8</f>
        <v>698528.355</v>
      </c>
      <c r="D8" s="19">
        <v>3514</v>
      </c>
      <c r="E8" s="21">
        <v>73824.112</v>
      </c>
      <c r="F8" s="19">
        <v>2017</v>
      </c>
      <c r="G8" s="21">
        <v>43814.941</v>
      </c>
      <c r="H8" s="19">
        <v>864</v>
      </c>
      <c r="I8" s="21">
        <v>32950.179</v>
      </c>
      <c r="J8" s="19">
        <v>665</v>
      </c>
      <c r="K8" s="21">
        <v>253513.303</v>
      </c>
      <c r="L8" s="19">
        <v>8125</v>
      </c>
      <c r="M8" s="22">
        <v>294425.82</v>
      </c>
    </row>
    <row r="9" spans="1:13" ht="15" customHeight="1">
      <c r="A9" s="55" t="s">
        <v>37</v>
      </c>
      <c r="B9" s="19">
        <f t="shared" si="0"/>
        <v>22432</v>
      </c>
      <c r="C9" s="20">
        <f t="shared" si="1"/>
        <v>1132841.957</v>
      </c>
      <c r="D9" s="24">
        <v>3638</v>
      </c>
      <c r="E9" s="25">
        <v>81772.072</v>
      </c>
      <c r="F9" s="24">
        <v>2504</v>
      </c>
      <c r="G9" s="25">
        <v>68349.398</v>
      </c>
      <c r="H9" s="24">
        <v>1867</v>
      </c>
      <c r="I9" s="25">
        <v>113285.299</v>
      </c>
      <c r="J9" s="24">
        <v>1024</v>
      </c>
      <c r="K9" s="25">
        <v>383851.575</v>
      </c>
      <c r="L9" s="24">
        <v>13399</v>
      </c>
      <c r="M9" s="26">
        <v>485583.613</v>
      </c>
    </row>
    <row r="10" spans="1:13" ht="15" customHeight="1">
      <c r="A10" s="55" t="s">
        <v>38</v>
      </c>
      <c r="B10" s="19">
        <f t="shared" si="0"/>
        <v>43364</v>
      </c>
      <c r="C10" s="20">
        <f t="shared" si="1"/>
        <v>2250052.1509999996</v>
      </c>
      <c r="D10" s="24">
        <v>5179</v>
      </c>
      <c r="E10" s="25">
        <v>110210.014</v>
      </c>
      <c r="F10" s="24">
        <v>3734</v>
      </c>
      <c r="G10" s="25">
        <v>84818.307</v>
      </c>
      <c r="H10" s="24">
        <v>3191</v>
      </c>
      <c r="I10" s="25">
        <v>123366.306</v>
      </c>
      <c r="J10" s="24">
        <v>2196</v>
      </c>
      <c r="K10" s="25">
        <v>864110.597</v>
      </c>
      <c r="L10" s="24">
        <v>29064</v>
      </c>
      <c r="M10" s="26">
        <v>1067546.927</v>
      </c>
    </row>
    <row r="11" spans="1:13" ht="15" customHeight="1">
      <c r="A11" s="55" t="s">
        <v>39</v>
      </c>
      <c r="B11" s="19">
        <f t="shared" si="0"/>
        <v>18574</v>
      </c>
      <c r="C11" s="20">
        <f t="shared" si="1"/>
        <v>1348205.041</v>
      </c>
      <c r="D11" s="24">
        <v>3348</v>
      </c>
      <c r="E11" s="25">
        <v>106646.954</v>
      </c>
      <c r="F11" s="24">
        <v>1959</v>
      </c>
      <c r="G11" s="25">
        <v>72342.615</v>
      </c>
      <c r="H11" s="24">
        <v>2229</v>
      </c>
      <c r="I11" s="25">
        <v>208525.845</v>
      </c>
      <c r="J11" s="24">
        <v>1092</v>
      </c>
      <c r="K11" s="25">
        <v>527383.889</v>
      </c>
      <c r="L11" s="24">
        <v>9946</v>
      </c>
      <c r="M11" s="26">
        <v>433305.738</v>
      </c>
    </row>
    <row r="12" spans="1:13" ht="15" customHeight="1">
      <c r="A12" s="55" t="s">
        <v>40</v>
      </c>
      <c r="B12" s="19">
        <f t="shared" si="0"/>
        <v>26395</v>
      </c>
      <c r="C12" s="20">
        <f t="shared" si="1"/>
        <v>1619092.105</v>
      </c>
      <c r="D12" s="24">
        <v>5315</v>
      </c>
      <c r="E12" s="25">
        <v>112852.022</v>
      </c>
      <c r="F12" s="24">
        <v>3440</v>
      </c>
      <c r="G12" s="25">
        <v>75218.379</v>
      </c>
      <c r="H12" s="24">
        <v>1465</v>
      </c>
      <c r="I12" s="25">
        <v>67009.532</v>
      </c>
      <c r="J12" s="24">
        <v>1439</v>
      </c>
      <c r="K12" s="25">
        <v>811151.474</v>
      </c>
      <c r="L12" s="24">
        <v>14736</v>
      </c>
      <c r="M12" s="26">
        <v>552860.698</v>
      </c>
    </row>
    <row r="13" spans="1:13" ht="15" customHeight="1">
      <c r="A13" s="55" t="s">
        <v>41</v>
      </c>
      <c r="B13" s="19">
        <f t="shared" si="0"/>
        <v>24557</v>
      </c>
      <c r="C13" s="20">
        <f t="shared" si="1"/>
        <v>1259000.724</v>
      </c>
      <c r="D13" s="24">
        <v>4290</v>
      </c>
      <c r="E13" s="25">
        <v>80593.053</v>
      </c>
      <c r="F13" s="24">
        <v>1794</v>
      </c>
      <c r="G13" s="25">
        <v>46649.634</v>
      </c>
      <c r="H13" s="24">
        <v>1358</v>
      </c>
      <c r="I13" s="25">
        <v>62720.542</v>
      </c>
      <c r="J13" s="24">
        <v>1317</v>
      </c>
      <c r="K13" s="25">
        <v>511613.382</v>
      </c>
      <c r="L13" s="24">
        <v>15798</v>
      </c>
      <c r="M13" s="26">
        <v>557424.113</v>
      </c>
    </row>
    <row r="14" spans="1:13" ht="15" customHeight="1">
      <c r="A14" s="55" t="s">
        <v>42</v>
      </c>
      <c r="B14" s="19">
        <f t="shared" si="0"/>
        <v>16045</v>
      </c>
      <c r="C14" s="20">
        <f t="shared" si="1"/>
        <v>923297.551</v>
      </c>
      <c r="D14" s="24">
        <v>2527</v>
      </c>
      <c r="E14" s="25">
        <v>59533.12</v>
      </c>
      <c r="F14" s="24">
        <v>1467</v>
      </c>
      <c r="G14" s="25">
        <v>34619.681</v>
      </c>
      <c r="H14" s="24">
        <v>2530</v>
      </c>
      <c r="I14" s="25">
        <v>188355.018</v>
      </c>
      <c r="J14" s="24">
        <v>839</v>
      </c>
      <c r="K14" s="25">
        <v>323525.686</v>
      </c>
      <c r="L14" s="24">
        <v>8682</v>
      </c>
      <c r="M14" s="26">
        <v>317264.046</v>
      </c>
    </row>
    <row r="15" spans="1:13" ht="15" customHeight="1">
      <c r="A15" s="55" t="s">
        <v>43</v>
      </c>
      <c r="B15" s="19">
        <f t="shared" si="0"/>
        <v>36017</v>
      </c>
      <c r="C15" s="20">
        <f t="shared" si="1"/>
        <v>1663045.969</v>
      </c>
      <c r="D15" s="24">
        <v>13441</v>
      </c>
      <c r="E15" s="25">
        <v>403934.272</v>
      </c>
      <c r="F15" s="24">
        <v>3858</v>
      </c>
      <c r="G15" s="25">
        <v>112125.692</v>
      </c>
      <c r="H15" s="24">
        <v>2531</v>
      </c>
      <c r="I15" s="25">
        <v>113590.453</v>
      </c>
      <c r="J15" s="24">
        <v>1179</v>
      </c>
      <c r="K15" s="25">
        <v>477854.141</v>
      </c>
      <c r="L15" s="24">
        <v>15008</v>
      </c>
      <c r="M15" s="26">
        <v>555541.411</v>
      </c>
    </row>
    <row r="16" spans="1:13" ht="15" customHeight="1">
      <c r="A16" s="55" t="s">
        <v>44</v>
      </c>
      <c r="B16" s="19">
        <f t="shared" si="0"/>
        <v>20105</v>
      </c>
      <c r="C16" s="20">
        <f t="shared" si="1"/>
        <v>947829.136</v>
      </c>
      <c r="D16" s="24">
        <v>2949</v>
      </c>
      <c r="E16" s="25">
        <v>50724.598</v>
      </c>
      <c r="F16" s="24">
        <v>1887</v>
      </c>
      <c r="G16" s="25">
        <v>46751.216</v>
      </c>
      <c r="H16" s="24">
        <v>1629</v>
      </c>
      <c r="I16" s="25">
        <v>64227.292</v>
      </c>
      <c r="J16" s="24">
        <v>1088</v>
      </c>
      <c r="K16" s="25">
        <v>366136.804</v>
      </c>
      <c r="L16" s="24">
        <v>12552</v>
      </c>
      <c r="M16" s="26">
        <v>419989.226</v>
      </c>
    </row>
    <row r="17" spans="1:13" ht="15" customHeight="1">
      <c r="A17" s="55" t="s">
        <v>45</v>
      </c>
      <c r="B17" s="19">
        <f t="shared" si="0"/>
        <v>15248</v>
      </c>
      <c r="C17" s="20">
        <f t="shared" si="1"/>
        <v>729729.3524</v>
      </c>
      <c r="D17" s="24">
        <v>3472</v>
      </c>
      <c r="E17" s="25">
        <v>70060.5974</v>
      </c>
      <c r="F17" s="24">
        <v>2137</v>
      </c>
      <c r="G17" s="25">
        <v>41556.278</v>
      </c>
      <c r="H17" s="24">
        <v>1123</v>
      </c>
      <c r="I17" s="25">
        <v>42223.636</v>
      </c>
      <c r="J17" s="24">
        <v>704</v>
      </c>
      <c r="K17" s="25">
        <v>281953.725</v>
      </c>
      <c r="L17" s="24">
        <v>7812</v>
      </c>
      <c r="M17" s="26">
        <v>293935.116</v>
      </c>
    </row>
    <row r="18" spans="1:13" ht="15" customHeight="1">
      <c r="A18" s="55" t="s">
        <v>46</v>
      </c>
      <c r="B18" s="19">
        <f t="shared" si="0"/>
        <v>22232</v>
      </c>
      <c r="C18" s="20">
        <f t="shared" si="1"/>
        <v>1518613.88</v>
      </c>
      <c r="D18" s="24">
        <v>4356</v>
      </c>
      <c r="E18" s="25">
        <v>157516.427</v>
      </c>
      <c r="F18" s="24">
        <v>2077</v>
      </c>
      <c r="G18" s="25">
        <v>104307.419</v>
      </c>
      <c r="H18" s="24">
        <v>1792</v>
      </c>
      <c r="I18" s="25">
        <v>99310.164</v>
      </c>
      <c r="J18" s="24">
        <v>1315</v>
      </c>
      <c r="K18" s="25">
        <v>618526.344</v>
      </c>
      <c r="L18" s="24">
        <v>12692</v>
      </c>
      <c r="M18" s="26">
        <v>538953.526</v>
      </c>
    </row>
    <row r="19" spans="1:13" ht="15" customHeight="1">
      <c r="A19" s="55" t="s">
        <v>47</v>
      </c>
      <c r="B19" s="19">
        <f t="shared" si="0"/>
        <v>14553</v>
      </c>
      <c r="C19" s="20">
        <f t="shared" si="1"/>
        <v>726211.24808</v>
      </c>
      <c r="D19" s="24">
        <v>3174</v>
      </c>
      <c r="E19" s="25">
        <v>81039.37308</v>
      </c>
      <c r="F19" s="24">
        <v>1911</v>
      </c>
      <c r="G19" s="25">
        <v>50291.529</v>
      </c>
      <c r="H19" s="24">
        <v>1131</v>
      </c>
      <c r="I19" s="25">
        <v>55575.269</v>
      </c>
      <c r="J19" s="24">
        <v>599</v>
      </c>
      <c r="K19" s="25">
        <v>240991.893</v>
      </c>
      <c r="L19" s="24">
        <v>7738</v>
      </c>
      <c r="M19" s="26">
        <v>298313.184</v>
      </c>
    </row>
    <row r="20" spans="1:13" ht="15" customHeight="1">
      <c r="A20" s="55" t="s">
        <v>48</v>
      </c>
      <c r="B20" s="19">
        <f t="shared" si="0"/>
        <v>9667</v>
      </c>
      <c r="C20" s="20">
        <f t="shared" si="1"/>
        <v>418379.712</v>
      </c>
      <c r="D20" s="24">
        <v>2544</v>
      </c>
      <c r="E20" s="25">
        <v>46404.119</v>
      </c>
      <c r="F20" s="24">
        <v>1136</v>
      </c>
      <c r="G20" s="25">
        <v>19842.966</v>
      </c>
      <c r="H20" s="24">
        <v>947</v>
      </c>
      <c r="I20" s="25">
        <v>30839.559</v>
      </c>
      <c r="J20" s="24">
        <v>401</v>
      </c>
      <c r="K20" s="25">
        <v>154217.932</v>
      </c>
      <c r="L20" s="24">
        <v>4639</v>
      </c>
      <c r="M20" s="26">
        <v>167075.136</v>
      </c>
    </row>
    <row r="21" spans="1:13" ht="15" customHeight="1">
      <c r="A21" s="55" t="s">
        <v>92</v>
      </c>
      <c r="B21" s="19">
        <f t="shared" si="0"/>
        <v>41934</v>
      </c>
      <c r="C21" s="20">
        <f t="shared" si="1"/>
        <v>1881692.76</v>
      </c>
      <c r="D21" s="24">
        <v>7114</v>
      </c>
      <c r="E21" s="25">
        <v>122942.884</v>
      </c>
      <c r="F21" s="24">
        <v>2614</v>
      </c>
      <c r="G21" s="25">
        <v>63085.073</v>
      </c>
      <c r="H21" s="24">
        <v>1519</v>
      </c>
      <c r="I21" s="25">
        <v>68936.619</v>
      </c>
      <c r="J21" s="24">
        <v>1842</v>
      </c>
      <c r="K21" s="25">
        <v>647160.809</v>
      </c>
      <c r="L21" s="24">
        <v>28845</v>
      </c>
      <c r="M21" s="26">
        <v>979567.375</v>
      </c>
    </row>
    <row r="22" spans="1:13" ht="15" customHeight="1">
      <c r="A22" s="55" t="s">
        <v>49</v>
      </c>
      <c r="B22" s="19">
        <f t="shared" si="0"/>
        <v>38960</v>
      </c>
      <c r="C22" s="20">
        <f t="shared" si="1"/>
        <v>3036809.596</v>
      </c>
      <c r="D22" s="24">
        <v>6863</v>
      </c>
      <c r="E22" s="25">
        <v>240640.405</v>
      </c>
      <c r="F22" s="24">
        <v>2671</v>
      </c>
      <c r="G22" s="25">
        <v>94932.676</v>
      </c>
      <c r="H22" s="24">
        <v>4066</v>
      </c>
      <c r="I22" s="25">
        <v>271979.472</v>
      </c>
      <c r="J22" s="24">
        <v>2534</v>
      </c>
      <c r="K22" s="25">
        <v>1286903.663</v>
      </c>
      <c r="L22" s="24">
        <v>22826</v>
      </c>
      <c r="M22" s="26">
        <v>1142353.38</v>
      </c>
    </row>
    <row r="23" spans="1:13" ht="15" customHeight="1">
      <c r="A23" s="56" t="s">
        <v>97</v>
      </c>
      <c r="B23" s="93">
        <f t="shared" si="0"/>
        <v>30152</v>
      </c>
      <c r="C23" s="94">
        <f t="shared" si="1"/>
        <v>2408933.055</v>
      </c>
      <c r="D23" s="102">
        <v>4328</v>
      </c>
      <c r="E23" s="103">
        <v>136318.846</v>
      </c>
      <c r="F23" s="102">
        <v>2098</v>
      </c>
      <c r="G23" s="103">
        <v>75175.826</v>
      </c>
      <c r="H23" s="102">
        <v>2208</v>
      </c>
      <c r="I23" s="103">
        <v>169806.661</v>
      </c>
      <c r="J23" s="102">
        <v>1975</v>
      </c>
      <c r="K23" s="103">
        <v>1038887.608</v>
      </c>
      <c r="L23" s="102">
        <v>19543</v>
      </c>
      <c r="M23" s="104">
        <v>988744.114</v>
      </c>
    </row>
    <row r="24" spans="1:13" ht="15" customHeight="1">
      <c r="A24" s="108" t="s">
        <v>93</v>
      </c>
      <c r="B24" s="100">
        <f>D24+F24+H24+J24+L24</f>
        <v>23442</v>
      </c>
      <c r="C24" s="25">
        <f>E24+G24+I24+K24+M24</f>
        <v>1269334.3169999998</v>
      </c>
      <c r="D24" s="100">
        <v>3961</v>
      </c>
      <c r="E24" s="25">
        <v>84499.079</v>
      </c>
      <c r="F24" s="100">
        <v>1565</v>
      </c>
      <c r="G24" s="25">
        <v>43856.636</v>
      </c>
      <c r="H24" s="100">
        <v>480</v>
      </c>
      <c r="I24" s="25">
        <v>25729.341</v>
      </c>
      <c r="J24" s="100">
        <v>1452</v>
      </c>
      <c r="K24" s="25">
        <v>542662.431</v>
      </c>
      <c r="L24" s="100">
        <v>15984</v>
      </c>
      <c r="M24" s="101">
        <v>572586.83</v>
      </c>
    </row>
    <row r="25" spans="1:13" s="27" customFormat="1" ht="15" customHeight="1" thickBot="1">
      <c r="A25" s="105" t="s">
        <v>22</v>
      </c>
      <c r="B25" s="96">
        <f aca="true" t="shared" si="2" ref="B25:M25">SUM(B8:B24)</f>
        <v>418862</v>
      </c>
      <c r="C25" s="97">
        <f t="shared" si="2"/>
        <v>23831596.909479998</v>
      </c>
      <c r="D25" s="96">
        <f t="shared" si="2"/>
        <v>80013</v>
      </c>
      <c r="E25" s="106">
        <f t="shared" si="2"/>
        <v>2019511.9474799999</v>
      </c>
      <c r="F25" s="96">
        <f t="shared" si="2"/>
        <v>38869</v>
      </c>
      <c r="G25" s="107">
        <f t="shared" si="2"/>
        <v>1077738.266</v>
      </c>
      <c r="H25" s="96">
        <f t="shared" si="2"/>
        <v>30930</v>
      </c>
      <c r="I25" s="107">
        <f t="shared" si="2"/>
        <v>1738431.1870000002</v>
      </c>
      <c r="J25" s="96">
        <f t="shared" si="2"/>
        <v>21661</v>
      </c>
      <c r="K25" s="107">
        <f t="shared" si="2"/>
        <v>9330445.256</v>
      </c>
      <c r="L25" s="96">
        <f t="shared" si="2"/>
        <v>247389</v>
      </c>
      <c r="M25" s="97">
        <f t="shared" si="2"/>
        <v>9665470.252999999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51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9" t="s">
        <v>102</v>
      </c>
      <c r="B28" s="159"/>
      <c r="C28" s="159"/>
      <c r="D28" s="159"/>
      <c r="E28" s="159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5"/>
      <c r="C32" s="125"/>
      <c r="D32" s="125"/>
      <c r="E32" s="161"/>
      <c r="F32" s="161"/>
      <c r="G32" s="72"/>
      <c r="I32" s="4"/>
      <c r="J32" s="42"/>
      <c r="K32" s="43"/>
      <c r="L32" s="3"/>
      <c r="M32" s="4"/>
    </row>
    <row r="33" spans="1:6" ht="15.75">
      <c r="A33" s="44"/>
      <c r="B33" s="128"/>
      <c r="C33" s="128"/>
      <c r="D33" s="128"/>
      <c r="E33" s="45"/>
      <c r="F33" s="46"/>
    </row>
    <row r="34" spans="1:6" ht="30" customHeight="1">
      <c r="A34" s="47"/>
      <c r="B34" s="125"/>
      <c r="C34" s="125"/>
      <c r="D34" s="125"/>
      <c r="E34" s="161"/>
      <c r="F34" s="161"/>
    </row>
    <row r="35" spans="1:5" ht="12.75">
      <c r="A35" s="48"/>
      <c r="B35" s="128"/>
      <c r="C35" s="128"/>
      <c r="D35" s="128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A30" sqref="A30:IV33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52</v>
      </c>
    </row>
    <row r="3" spans="1:13" ht="33" customHeight="1">
      <c r="A3" s="162" t="s">
        <v>101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89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53</v>
      </c>
      <c r="C6" s="170"/>
      <c r="D6" s="170" t="s">
        <v>54</v>
      </c>
      <c r="E6" s="170"/>
      <c r="F6" s="170" t="s">
        <v>55</v>
      </c>
      <c r="G6" s="170"/>
      <c r="H6" s="170" t="s">
        <v>56</v>
      </c>
      <c r="I6" s="170"/>
      <c r="J6" s="170" t="s">
        <v>57</v>
      </c>
      <c r="K6" s="170"/>
      <c r="L6" s="170" t="s">
        <v>58</v>
      </c>
      <c r="M6" s="171"/>
    </row>
    <row r="7" spans="1:13" ht="50.25" customHeight="1" thickBot="1">
      <c r="A7" s="165"/>
      <c r="B7" s="74" t="s">
        <v>59</v>
      </c>
      <c r="C7" s="75" t="s">
        <v>80</v>
      </c>
      <c r="D7" s="75" t="s">
        <v>60</v>
      </c>
      <c r="E7" s="75" t="s">
        <v>81</v>
      </c>
      <c r="F7" s="75" t="s">
        <v>60</v>
      </c>
      <c r="G7" s="75" t="s">
        <v>81</v>
      </c>
      <c r="H7" s="75" t="s">
        <v>60</v>
      </c>
      <c r="I7" s="75" t="s">
        <v>81</v>
      </c>
      <c r="J7" s="75" t="s">
        <v>60</v>
      </c>
      <c r="K7" s="75" t="s">
        <v>81</v>
      </c>
      <c r="L7" s="75" t="s">
        <v>61</v>
      </c>
      <c r="M7" s="76" t="s">
        <v>81</v>
      </c>
    </row>
    <row r="8" spans="1:13" ht="15" customHeight="1">
      <c r="A8" s="77" t="s">
        <v>62</v>
      </c>
      <c r="B8" s="78">
        <f aca="true" t="shared" si="0" ref="B8:C23">D8+F8+H8+J8+L8</f>
        <v>15185</v>
      </c>
      <c r="C8" s="86">
        <f t="shared" si="0"/>
        <v>698528.355</v>
      </c>
      <c r="D8" s="79">
        <v>3514</v>
      </c>
      <c r="E8" s="86">
        <v>73824.112</v>
      </c>
      <c r="F8" s="79">
        <v>2017</v>
      </c>
      <c r="G8" s="86">
        <v>43814.941</v>
      </c>
      <c r="H8" s="79">
        <v>864</v>
      </c>
      <c r="I8" s="86">
        <v>32950.179</v>
      </c>
      <c r="J8" s="79">
        <v>665</v>
      </c>
      <c r="K8" s="86">
        <v>253513.303</v>
      </c>
      <c r="L8" s="79">
        <v>8125</v>
      </c>
      <c r="M8" s="89">
        <v>294425.82</v>
      </c>
    </row>
    <row r="9" spans="1:13" ht="15" customHeight="1">
      <c r="A9" s="80" t="s">
        <v>63</v>
      </c>
      <c r="B9" s="78">
        <f t="shared" si="0"/>
        <v>22432</v>
      </c>
      <c r="C9" s="86">
        <f t="shared" si="0"/>
        <v>1132841.957</v>
      </c>
      <c r="D9" s="79">
        <v>3638</v>
      </c>
      <c r="E9" s="87">
        <v>81772.072</v>
      </c>
      <c r="F9" s="81">
        <v>2504</v>
      </c>
      <c r="G9" s="87">
        <v>68349.398</v>
      </c>
      <c r="H9" s="81">
        <v>1867</v>
      </c>
      <c r="I9" s="87">
        <v>113285.299</v>
      </c>
      <c r="J9" s="81">
        <v>1024</v>
      </c>
      <c r="K9" s="87">
        <v>383851.575</v>
      </c>
      <c r="L9" s="81">
        <v>13399</v>
      </c>
      <c r="M9" s="90">
        <v>485583.613</v>
      </c>
    </row>
    <row r="10" spans="1:13" ht="15" customHeight="1">
      <c r="A10" s="80" t="s">
        <v>64</v>
      </c>
      <c r="B10" s="78">
        <f t="shared" si="0"/>
        <v>43364</v>
      </c>
      <c r="C10" s="86">
        <f t="shared" si="0"/>
        <v>2250052.1509999996</v>
      </c>
      <c r="D10" s="82">
        <v>5179</v>
      </c>
      <c r="E10" s="88">
        <v>110210.014</v>
      </c>
      <c r="F10" s="82">
        <v>3734</v>
      </c>
      <c r="G10" s="88">
        <v>84818.307</v>
      </c>
      <c r="H10" s="82">
        <v>3191</v>
      </c>
      <c r="I10" s="88">
        <v>123366.306</v>
      </c>
      <c r="J10" s="82">
        <v>2196</v>
      </c>
      <c r="K10" s="88">
        <v>864110.597</v>
      </c>
      <c r="L10" s="82">
        <v>29064</v>
      </c>
      <c r="M10" s="91">
        <v>1067546.927</v>
      </c>
    </row>
    <row r="11" spans="1:13" ht="15" customHeight="1">
      <c r="A11" s="80" t="s">
        <v>65</v>
      </c>
      <c r="B11" s="78">
        <f t="shared" si="0"/>
        <v>18574</v>
      </c>
      <c r="C11" s="86">
        <f t="shared" si="0"/>
        <v>1348205.041</v>
      </c>
      <c r="D11" s="82">
        <v>3348</v>
      </c>
      <c r="E11" s="87">
        <v>106646.954</v>
      </c>
      <c r="F11" s="82">
        <v>1959</v>
      </c>
      <c r="G11" s="87">
        <v>72342.615</v>
      </c>
      <c r="H11" s="82">
        <v>2229</v>
      </c>
      <c r="I11" s="87">
        <v>208525.845</v>
      </c>
      <c r="J11" s="82">
        <v>1092</v>
      </c>
      <c r="K11" s="87">
        <v>527383.889</v>
      </c>
      <c r="L11" s="82">
        <v>9946</v>
      </c>
      <c r="M11" s="90">
        <v>433305.738</v>
      </c>
    </row>
    <row r="12" spans="1:13" ht="15" customHeight="1">
      <c r="A12" s="80" t="s">
        <v>66</v>
      </c>
      <c r="B12" s="78">
        <f t="shared" si="0"/>
        <v>26395</v>
      </c>
      <c r="C12" s="86">
        <f t="shared" si="0"/>
        <v>1619092.105</v>
      </c>
      <c r="D12" s="82">
        <v>5315</v>
      </c>
      <c r="E12" s="87">
        <v>112852.022</v>
      </c>
      <c r="F12" s="82">
        <v>3440</v>
      </c>
      <c r="G12" s="87">
        <v>75218.379</v>
      </c>
      <c r="H12" s="82">
        <v>1465</v>
      </c>
      <c r="I12" s="87">
        <v>67009.532</v>
      </c>
      <c r="J12" s="82">
        <v>1439</v>
      </c>
      <c r="K12" s="87">
        <v>811151.474</v>
      </c>
      <c r="L12" s="82">
        <v>14736</v>
      </c>
      <c r="M12" s="90">
        <v>552860.698</v>
      </c>
    </row>
    <row r="13" spans="1:13" ht="15" customHeight="1">
      <c r="A13" s="80" t="s">
        <v>67</v>
      </c>
      <c r="B13" s="78">
        <f t="shared" si="0"/>
        <v>24557</v>
      </c>
      <c r="C13" s="86">
        <f t="shared" si="0"/>
        <v>1259000.724</v>
      </c>
      <c r="D13" s="82">
        <v>4290</v>
      </c>
      <c r="E13" s="87">
        <v>80593.053</v>
      </c>
      <c r="F13" s="82">
        <v>1794</v>
      </c>
      <c r="G13" s="87">
        <v>46649.634</v>
      </c>
      <c r="H13" s="82">
        <v>1358</v>
      </c>
      <c r="I13" s="87">
        <v>62720.542</v>
      </c>
      <c r="J13" s="82">
        <v>1317</v>
      </c>
      <c r="K13" s="87">
        <v>511613.382</v>
      </c>
      <c r="L13" s="82">
        <v>15798</v>
      </c>
      <c r="M13" s="90">
        <v>557424.113</v>
      </c>
    </row>
    <row r="14" spans="1:13" ht="15" customHeight="1">
      <c r="A14" s="80" t="s">
        <v>68</v>
      </c>
      <c r="B14" s="78">
        <f t="shared" si="0"/>
        <v>16045</v>
      </c>
      <c r="C14" s="86">
        <f t="shared" si="0"/>
        <v>923297.551</v>
      </c>
      <c r="D14" s="82">
        <v>2527</v>
      </c>
      <c r="E14" s="87">
        <v>59533.12</v>
      </c>
      <c r="F14" s="82">
        <v>1467</v>
      </c>
      <c r="G14" s="87">
        <v>34619.681</v>
      </c>
      <c r="H14" s="82">
        <v>2530</v>
      </c>
      <c r="I14" s="87">
        <v>188355.018</v>
      </c>
      <c r="J14" s="82">
        <v>839</v>
      </c>
      <c r="K14" s="87">
        <v>323525.686</v>
      </c>
      <c r="L14" s="82">
        <v>8682</v>
      </c>
      <c r="M14" s="90">
        <v>317264.046</v>
      </c>
    </row>
    <row r="15" spans="1:13" ht="15" customHeight="1">
      <c r="A15" s="80" t="s">
        <v>69</v>
      </c>
      <c r="B15" s="78">
        <f t="shared" si="0"/>
        <v>36017</v>
      </c>
      <c r="C15" s="86">
        <f t="shared" si="0"/>
        <v>1663045.969</v>
      </c>
      <c r="D15" s="82">
        <v>13441</v>
      </c>
      <c r="E15" s="87">
        <v>403934.272</v>
      </c>
      <c r="F15" s="82">
        <v>3858</v>
      </c>
      <c r="G15" s="87">
        <v>112125.692</v>
      </c>
      <c r="H15" s="82">
        <v>2531</v>
      </c>
      <c r="I15" s="87">
        <v>113590.453</v>
      </c>
      <c r="J15" s="82">
        <v>1179</v>
      </c>
      <c r="K15" s="87">
        <v>477854.141</v>
      </c>
      <c r="L15" s="82">
        <v>15008</v>
      </c>
      <c r="M15" s="90">
        <v>555541.411</v>
      </c>
    </row>
    <row r="16" spans="1:13" ht="15" customHeight="1">
      <c r="A16" s="80" t="s">
        <v>70</v>
      </c>
      <c r="B16" s="78">
        <f t="shared" si="0"/>
        <v>20105</v>
      </c>
      <c r="C16" s="86">
        <f t="shared" si="0"/>
        <v>947829.136</v>
      </c>
      <c r="D16" s="82">
        <v>2949</v>
      </c>
      <c r="E16" s="87">
        <v>50724.598</v>
      </c>
      <c r="F16" s="82">
        <v>1887</v>
      </c>
      <c r="G16" s="87">
        <v>46751.216</v>
      </c>
      <c r="H16" s="82">
        <v>1629</v>
      </c>
      <c r="I16" s="87">
        <v>64227.292</v>
      </c>
      <c r="J16" s="82">
        <v>1088</v>
      </c>
      <c r="K16" s="87">
        <v>366136.804</v>
      </c>
      <c r="L16" s="82">
        <v>12552</v>
      </c>
      <c r="M16" s="90">
        <v>419989.226</v>
      </c>
    </row>
    <row r="17" spans="1:13" ht="15" customHeight="1">
      <c r="A17" s="80" t="s">
        <v>71</v>
      </c>
      <c r="B17" s="78">
        <f t="shared" si="0"/>
        <v>15248</v>
      </c>
      <c r="C17" s="86">
        <f t="shared" si="0"/>
        <v>729729.3524</v>
      </c>
      <c r="D17" s="82">
        <v>3472</v>
      </c>
      <c r="E17" s="87">
        <v>70060.5974</v>
      </c>
      <c r="F17" s="82">
        <v>2137</v>
      </c>
      <c r="G17" s="87">
        <v>41556.278</v>
      </c>
      <c r="H17" s="82">
        <v>1123</v>
      </c>
      <c r="I17" s="87">
        <v>42223.636</v>
      </c>
      <c r="J17" s="82">
        <v>704</v>
      </c>
      <c r="K17" s="87">
        <v>281953.725</v>
      </c>
      <c r="L17" s="82">
        <v>7812</v>
      </c>
      <c r="M17" s="90">
        <v>293935.116</v>
      </c>
    </row>
    <row r="18" spans="1:13" ht="15" customHeight="1">
      <c r="A18" s="80" t="s">
        <v>72</v>
      </c>
      <c r="B18" s="78">
        <f t="shared" si="0"/>
        <v>22232</v>
      </c>
      <c r="C18" s="86">
        <f t="shared" si="0"/>
        <v>1518613.88</v>
      </c>
      <c r="D18" s="82">
        <v>4356</v>
      </c>
      <c r="E18" s="87">
        <v>157516.427</v>
      </c>
      <c r="F18" s="82">
        <v>2077</v>
      </c>
      <c r="G18" s="87">
        <v>104307.419</v>
      </c>
      <c r="H18" s="82">
        <v>1792</v>
      </c>
      <c r="I18" s="87">
        <v>99310.164</v>
      </c>
      <c r="J18" s="82">
        <v>1315</v>
      </c>
      <c r="K18" s="87">
        <v>618526.344</v>
      </c>
      <c r="L18" s="82">
        <v>12692</v>
      </c>
      <c r="M18" s="90">
        <v>538953.526</v>
      </c>
    </row>
    <row r="19" spans="1:13" ht="15" customHeight="1">
      <c r="A19" s="80" t="s">
        <v>73</v>
      </c>
      <c r="B19" s="78">
        <f t="shared" si="0"/>
        <v>14553</v>
      </c>
      <c r="C19" s="86">
        <f t="shared" si="0"/>
        <v>726211.24808</v>
      </c>
      <c r="D19" s="82">
        <v>3174</v>
      </c>
      <c r="E19" s="87">
        <v>81039.37308</v>
      </c>
      <c r="F19" s="82">
        <v>1911</v>
      </c>
      <c r="G19" s="87">
        <v>50291.529</v>
      </c>
      <c r="H19" s="82">
        <v>1131</v>
      </c>
      <c r="I19" s="87">
        <v>55575.269</v>
      </c>
      <c r="J19" s="82">
        <v>599</v>
      </c>
      <c r="K19" s="87">
        <v>240991.893</v>
      </c>
      <c r="L19" s="82">
        <v>7738</v>
      </c>
      <c r="M19" s="90">
        <v>298313.184</v>
      </c>
    </row>
    <row r="20" spans="1:13" ht="15" customHeight="1">
      <c r="A20" s="80" t="s">
        <v>74</v>
      </c>
      <c r="B20" s="78">
        <f t="shared" si="0"/>
        <v>9667</v>
      </c>
      <c r="C20" s="86">
        <f t="shared" si="0"/>
        <v>418379.712</v>
      </c>
      <c r="D20" s="82">
        <v>2544</v>
      </c>
      <c r="E20" s="87">
        <v>46404.119</v>
      </c>
      <c r="F20" s="82">
        <v>1136</v>
      </c>
      <c r="G20" s="87">
        <v>19842.966</v>
      </c>
      <c r="H20" s="82">
        <v>947</v>
      </c>
      <c r="I20" s="87">
        <v>30839.559</v>
      </c>
      <c r="J20" s="82">
        <v>401</v>
      </c>
      <c r="K20" s="87">
        <v>154217.932</v>
      </c>
      <c r="L20" s="82">
        <v>4639</v>
      </c>
      <c r="M20" s="90">
        <v>167075.136</v>
      </c>
    </row>
    <row r="21" spans="1:13" ht="15" customHeight="1">
      <c r="A21" s="80" t="s">
        <v>95</v>
      </c>
      <c r="B21" s="78">
        <f t="shared" si="0"/>
        <v>41934</v>
      </c>
      <c r="C21" s="86">
        <f t="shared" si="0"/>
        <v>1881692.76</v>
      </c>
      <c r="D21" s="82">
        <v>7114</v>
      </c>
      <c r="E21" s="87">
        <v>122942.884</v>
      </c>
      <c r="F21" s="82">
        <v>2614</v>
      </c>
      <c r="G21" s="87">
        <v>63085.073</v>
      </c>
      <c r="H21" s="82">
        <v>1519</v>
      </c>
      <c r="I21" s="87">
        <v>68936.619</v>
      </c>
      <c r="J21" s="82">
        <v>1842</v>
      </c>
      <c r="K21" s="87">
        <v>647160.809</v>
      </c>
      <c r="L21" s="82">
        <v>28845</v>
      </c>
      <c r="M21" s="90">
        <v>979567.375</v>
      </c>
    </row>
    <row r="22" spans="1:13" ht="15" customHeight="1">
      <c r="A22" s="80" t="s">
        <v>75</v>
      </c>
      <c r="B22" s="78">
        <f t="shared" si="0"/>
        <v>38960</v>
      </c>
      <c r="C22" s="86">
        <f t="shared" si="0"/>
        <v>3036809.596</v>
      </c>
      <c r="D22" s="82">
        <v>6863</v>
      </c>
      <c r="E22" s="87">
        <v>240640.405</v>
      </c>
      <c r="F22" s="82">
        <v>2671</v>
      </c>
      <c r="G22" s="87">
        <v>94932.676</v>
      </c>
      <c r="H22" s="82">
        <v>4066</v>
      </c>
      <c r="I22" s="87">
        <v>271979.472</v>
      </c>
      <c r="J22" s="82">
        <v>2534</v>
      </c>
      <c r="K22" s="87">
        <v>1286903.663</v>
      </c>
      <c r="L22" s="82">
        <v>22826</v>
      </c>
      <c r="M22" s="90">
        <v>1142353.38</v>
      </c>
    </row>
    <row r="23" spans="1:13" ht="15" customHeight="1">
      <c r="A23" s="83" t="s">
        <v>96</v>
      </c>
      <c r="B23" s="109">
        <f t="shared" si="0"/>
        <v>30152</v>
      </c>
      <c r="C23" s="110">
        <f t="shared" si="0"/>
        <v>2408933.055</v>
      </c>
      <c r="D23" s="111">
        <v>4328</v>
      </c>
      <c r="E23" s="112">
        <v>136318.846</v>
      </c>
      <c r="F23" s="111">
        <v>2098</v>
      </c>
      <c r="G23" s="112">
        <v>75175.826</v>
      </c>
      <c r="H23" s="111">
        <v>2208</v>
      </c>
      <c r="I23" s="112">
        <v>169806.661</v>
      </c>
      <c r="J23" s="111">
        <v>1975</v>
      </c>
      <c r="K23" s="112">
        <v>1038887.608</v>
      </c>
      <c r="L23" s="111">
        <v>19543</v>
      </c>
      <c r="M23" s="113">
        <v>988744.114</v>
      </c>
    </row>
    <row r="24" spans="1:13" ht="15" customHeight="1">
      <c r="A24" s="122" t="s">
        <v>94</v>
      </c>
      <c r="B24" s="82">
        <f>D24+F24+H24+J24+L24</f>
        <v>23442</v>
      </c>
      <c r="C24" s="87">
        <f>E24+G24+I24+K24+M24</f>
        <v>1269334.3169999998</v>
      </c>
      <c r="D24" s="82">
        <v>3961</v>
      </c>
      <c r="E24" s="87">
        <v>84499.079</v>
      </c>
      <c r="F24" s="82">
        <v>1565</v>
      </c>
      <c r="G24" s="87">
        <v>43856.636</v>
      </c>
      <c r="H24" s="82">
        <v>480</v>
      </c>
      <c r="I24" s="87">
        <v>25729.341</v>
      </c>
      <c r="J24" s="82">
        <v>1452</v>
      </c>
      <c r="K24" s="87">
        <v>542662.431</v>
      </c>
      <c r="L24" s="82">
        <v>15984</v>
      </c>
      <c r="M24" s="87">
        <v>572586.83</v>
      </c>
    </row>
    <row r="25" spans="1:13" ht="15" customHeight="1" thickBot="1">
      <c r="A25" s="114" t="s">
        <v>76</v>
      </c>
      <c r="B25" s="115">
        <f aca="true" t="shared" si="1" ref="B25:M25">SUM(B8:B24)</f>
        <v>418862</v>
      </c>
      <c r="C25" s="116">
        <f t="shared" si="1"/>
        <v>23831596.909479998</v>
      </c>
      <c r="D25" s="117">
        <f t="shared" si="1"/>
        <v>80013</v>
      </c>
      <c r="E25" s="118">
        <f t="shared" si="1"/>
        <v>2019511.9474799999</v>
      </c>
      <c r="F25" s="117">
        <f t="shared" si="1"/>
        <v>38869</v>
      </c>
      <c r="G25" s="118">
        <f t="shared" si="1"/>
        <v>1077738.266</v>
      </c>
      <c r="H25" s="117">
        <f t="shared" si="1"/>
        <v>30930</v>
      </c>
      <c r="I25" s="119">
        <f t="shared" si="1"/>
        <v>1738431.1870000002</v>
      </c>
      <c r="J25" s="120">
        <f t="shared" si="1"/>
        <v>21661</v>
      </c>
      <c r="K25" s="119">
        <f t="shared" si="1"/>
        <v>9330445.256</v>
      </c>
      <c r="L25" s="117">
        <f t="shared" si="1"/>
        <v>247389</v>
      </c>
      <c r="M25" s="121">
        <f t="shared" si="1"/>
        <v>9665470.252999999</v>
      </c>
    </row>
    <row r="27" spans="1:10" s="84" customFormat="1" ht="12.75">
      <c r="A27" s="134" t="s">
        <v>77</v>
      </c>
      <c r="B27" s="134"/>
      <c r="C27" s="135"/>
      <c r="D27" s="135"/>
      <c r="E27" s="135"/>
      <c r="F27" s="135"/>
      <c r="G27" s="135"/>
      <c r="H27" s="135"/>
      <c r="I27" s="135"/>
      <c r="J27" s="135"/>
    </row>
    <row r="28" spans="1:10" s="84" customFormat="1" ht="12.75">
      <c r="A28" s="37" t="s">
        <v>78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2020-10-07T03:56:46Z</dcterms:modified>
  <cp:category/>
  <cp:version/>
  <cp:contentType/>
  <cp:contentStatus/>
</cp:coreProperties>
</file>