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<sst xmlns="http://schemas.openxmlformats.org/spreadsheetml/2006/main" count="135" uniqueCount="103">
  <si>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</si>
  <si>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</si>
  <si>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</si>
  <si>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</si>
  <si>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</si>
  <si>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</si>
  <si>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</si>
  <si>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</si>
  <si>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</si>
  <si>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</si>
  <si>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</si>
  <si>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</si>
  <si>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</si>
  <si>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</si>
  <si>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</si>
  <si>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</si>
  <si>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</si>
  <si>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</si>
  <si>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</si>
  <si>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</si>
  <si>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</si>
  <si>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</si>
  <si>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</si>
  <si>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</si>
  <si>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</si>
  <si>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</si>
  <si>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</si>
  <si>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</si>
  <si>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</si>
  <si>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</si>
  <si>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</si>
  <si>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</si>
  <si>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</si>
  <si>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</si>
  <si>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</si>
  <si>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</si>
  <si>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</si>
  <si>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</si>
  <si>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</si>
  <si>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</si>
  <si>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</si>
  <si>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</si>
  <si>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</si>
  <si>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</si>
  <si>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</si>
  <si>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</si>
  <si>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</si>
  <si>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</si>
  <si>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</si>
  <si>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</si>
  <si>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</si>
  <si>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</si>
  <si>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</si>
  <si>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</si>
  <si>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</si>
  <si>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</si>
  <si>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</si>
  <si>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</si>
  <si>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</si>
  <si>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</si>
  <si>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</si>
  <si>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</si>
  <si>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</si>
  <si>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</si>
  <si>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</si>
  <si>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</si>
  <si>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</si>
  <si>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</si>
  <si>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</si>
  <si>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</si>
  <si>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</si>
  <si>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</si>
  <si>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</si>
  <si>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</si>
  <si>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</si>
  <si>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</si>
  <si>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</si>
  <si>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</si>
  <si>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</si>
  <si>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</si>
  <si>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</si>
  <si>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</si>
  <si>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</si>
  <si>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</si>
  <si>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</si>
  <si>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</si>
  <si>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</si>
  <si>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</si>
  <si>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</si>
  <si>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</si>
  <si>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</si>
  <si>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</si>
  <si>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</si>
  <si>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</si>
  <si>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</si>
  <si>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</si>
  <si>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</si>
  <si>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Nur-Sultan  city</t>
  </si>
  <si>
    <t>Нұр-Сұлтан қаласы</t>
  </si>
  <si>
    <t>г. Нур-Султан</t>
  </si>
  <si>
    <t xml:space="preserve">Information on number of beneficiary and amounts of social benefits from State Social Insurance Fund JSC for the first half of the year of  2020 accounting period            </t>
  </si>
  <si>
    <t xml:space="preserve"> "Мемлекеттік әлеуметтік сақтандыру қоры" АҚ-тан 2020 жылдың  1-тоқсаны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</si>
  <si>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1 полугодие  2020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</si>
</sst>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0" fontId="67" fillId="10" borderId="13" xfId="56" applyFont="1" applyFill="1" applyBorder="1" applyAlignment="1">
      <alignment horizontal="left" vertical="center" wrapText="1"/>
      <protection/>
    </xf>
    <xf numFmtId="205" fontId="67" fillId="10" borderId="14" xfId="71" applyNumberFormat="1" applyFont="1" applyFill="1" applyBorder="1" applyAlignment="1">
      <alignment horizontal="center" wrapText="1"/>
    </xf>
    <xf numFmtId="225" fontId="67" fillId="10" borderId="16" xfId="0" applyNumberFormat="1" applyFont="1" applyFill="1" applyBorder="1" applyAlignment="1">
      <alignment horizontal="center" wrapText="1"/>
    </xf>
    <xf numFmtId="205" fontId="67" fillId="10" borderId="16" xfId="71" applyNumberFormat="1" applyFont="1" applyFill="1" applyBorder="1" applyAlignment="1">
      <alignment horizontal="center" wrapText="1"/>
    </xf>
    <xf numFmtId="194" fontId="67" fillId="10" borderId="16" xfId="71" applyNumberFormat="1" applyFont="1" applyFill="1" applyBorder="1" applyAlignment="1">
      <alignment horizontal="center" wrapText="1"/>
    </xf>
    <xf numFmtId="193" fontId="67" fillId="10" borderId="16" xfId="71" applyNumberFormat="1" applyFont="1" applyFill="1" applyBorder="1" applyAlignment="1">
      <alignment horizontal="center" wrapText="1"/>
    </xf>
    <xf numFmtId="216" fontId="67" fillId="10" borderId="16" xfId="71" applyNumberFormat="1" applyFont="1" applyFill="1" applyBorder="1" applyAlignment="1">
      <alignment horizontal="center" wrapText="1"/>
    </xf>
    <xf numFmtId="179" fontId="67" fillId="10" borderId="16" xfId="71" applyFont="1" applyFill="1" applyBorder="1" applyAlignment="1">
      <alignment horizontal="center" wrapText="1"/>
    </xf>
    <xf numFmtId="193" fontId="67" fillId="10" borderId="15" xfId="71" applyNumberFormat="1" applyFont="1" applyFill="1" applyBorder="1" applyAlignment="1">
      <alignment horizontal="center" wrapText="1"/>
    </xf>
    <xf numFmtId="205" fontId="62" fillId="0" borderId="0" xfId="0" applyNumberFormat="1" applyFont="1" applyAlignment="1">
      <alignment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6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7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4.2812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1" t="s">
        <v>90</v>
      </c>
      <c r="K1" s="121"/>
      <c r="L1" s="121"/>
      <c r="M1" s="12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2"/>
      <c r="J2" s="122"/>
      <c r="K2" s="122"/>
      <c r="L2" s="122"/>
      <c r="M2" s="122"/>
    </row>
    <row r="3" spans="1:13" ht="24" customHeight="1" thickBot="1">
      <c r="A3" s="123" t="s">
        <v>102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2.5" customHeight="1" thickBot="1">
      <c r="A4" s="124" t="s">
        <v>0</v>
      </c>
      <c r="B4" s="127" t="s">
        <v>1</v>
      </c>
      <c r="C4" s="128"/>
      <c r="D4" s="140" t="s">
        <v>2</v>
      </c>
      <c r="E4" s="141"/>
      <c r="F4" s="141"/>
      <c r="G4" s="141"/>
      <c r="H4" s="141"/>
      <c r="I4" s="141"/>
      <c r="J4" s="141"/>
      <c r="K4" s="141"/>
      <c r="L4" s="141"/>
      <c r="M4" s="142"/>
    </row>
    <row r="5" spans="1:13" ht="57" customHeight="1">
      <c r="A5" s="125"/>
      <c r="B5" s="136" t="s">
        <v>3</v>
      </c>
      <c r="C5" s="143" t="s">
        <v>30</v>
      </c>
      <c r="D5" s="130" t="s">
        <v>4</v>
      </c>
      <c r="E5" s="131"/>
      <c r="F5" s="130" t="s">
        <v>5</v>
      </c>
      <c r="G5" s="131"/>
      <c r="H5" s="130" t="s">
        <v>6</v>
      </c>
      <c r="I5" s="131"/>
      <c r="J5" s="130" t="s">
        <v>28</v>
      </c>
      <c r="K5" s="131"/>
      <c r="L5" s="130" t="s">
        <v>29</v>
      </c>
      <c r="M5" s="145"/>
    </row>
    <row r="6" spans="1:13" ht="42.75" customHeight="1" thickBot="1">
      <c r="A6" s="126"/>
      <c r="B6" s="137"/>
      <c r="C6" s="14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21038</v>
      </c>
      <c r="C8" s="20">
        <f aca="true" t="shared" si="0" ref="C8:C24">E8+G8+I8+K8+M8</f>
        <v>3523967.1399999997</v>
      </c>
      <c r="D8" s="19">
        <v>3764</v>
      </c>
      <c r="E8" s="21">
        <v>442794.159</v>
      </c>
      <c r="F8" s="19">
        <v>2454</v>
      </c>
      <c r="G8" s="21">
        <v>286068.116</v>
      </c>
      <c r="H8" s="19">
        <v>1301</v>
      </c>
      <c r="I8" s="21">
        <v>109747.185</v>
      </c>
      <c r="J8" s="19">
        <v>3198</v>
      </c>
      <c r="K8" s="21">
        <v>1235198.993</v>
      </c>
      <c r="L8" s="19">
        <v>10321</v>
      </c>
      <c r="M8" s="22">
        <v>1450158.687</v>
      </c>
    </row>
    <row r="9" spans="1:13" ht="15" customHeight="1">
      <c r="A9" s="23" t="s">
        <v>9</v>
      </c>
      <c r="B9" s="19">
        <f aca="true" t="shared" si="1" ref="B9:B24">D9+F9+H9+J9+L9</f>
        <v>31121</v>
      </c>
      <c r="C9" s="20">
        <f t="shared" si="0"/>
        <v>5801659.436</v>
      </c>
      <c r="D9" s="24">
        <v>3788</v>
      </c>
      <c r="E9" s="25">
        <v>473946.984</v>
      </c>
      <c r="F9" s="24">
        <v>2952</v>
      </c>
      <c r="G9" s="25">
        <v>435934.826</v>
      </c>
      <c r="H9" s="24">
        <v>1759</v>
      </c>
      <c r="I9" s="25">
        <v>248941.265</v>
      </c>
      <c r="J9" s="24">
        <v>5490</v>
      </c>
      <c r="K9" s="25">
        <v>2197853.209</v>
      </c>
      <c r="L9" s="24">
        <v>17132</v>
      </c>
      <c r="M9" s="26">
        <v>2444983.152</v>
      </c>
    </row>
    <row r="10" spans="1:13" ht="15" customHeight="1">
      <c r="A10" s="23" t="s">
        <v>10</v>
      </c>
      <c r="B10" s="19">
        <f t="shared" si="1"/>
        <v>58831</v>
      </c>
      <c r="C10" s="20">
        <f t="shared" si="0"/>
        <v>10784166.802</v>
      </c>
      <c r="D10" s="24">
        <v>5487</v>
      </c>
      <c r="E10" s="25">
        <v>651664.931</v>
      </c>
      <c r="F10" s="24">
        <v>4305</v>
      </c>
      <c r="G10" s="25">
        <v>553035.285</v>
      </c>
      <c r="H10" s="24">
        <v>4395</v>
      </c>
      <c r="I10" s="25">
        <v>300169.491</v>
      </c>
      <c r="J10" s="24">
        <v>11210</v>
      </c>
      <c r="K10" s="25">
        <v>4471409.503</v>
      </c>
      <c r="L10" s="24">
        <v>33434</v>
      </c>
      <c r="M10" s="26">
        <v>4807887.592</v>
      </c>
    </row>
    <row r="11" spans="1:13" ht="15" customHeight="1">
      <c r="A11" s="23" t="s">
        <v>11</v>
      </c>
      <c r="B11" s="19">
        <f t="shared" si="1"/>
        <v>27225</v>
      </c>
      <c r="C11" s="20">
        <f t="shared" si="0"/>
        <v>5945659.18</v>
      </c>
      <c r="D11" s="24">
        <v>3509</v>
      </c>
      <c r="E11" s="25">
        <v>613848.793</v>
      </c>
      <c r="F11" s="24">
        <v>2545</v>
      </c>
      <c r="G11" s="25">
        <v>524453.433</v>
      </c>
      <c r="H11" s="24">
        <v>3368</v>
      </c>
      <c r="I11" s="25">
        <v>547559.843</v>
      </c>
      <c r="J11" s="24">
        <v>4391</v>
      </c>
      <c r="K11" s="25">
        <v>2033703.313</v>
      </c>
      <c r="L11" s="24">
        <v>13412</v>
      </c>
      <c r="M11" s="26">
        <v>2226093.798</v>
      </c>
    </row>
    <row r="12" spans="1:15" ht="15" customHeight="1">
      <c r="A12" s="23" t="s">
        <v>12</v>
      </c>
      <c r="B12" s="19">
        <f t="shared" si="1"/>
        <v>38685</v>
      </c>
      <c r="C12" s="20">
        <f t="shared" si="0"/>
        <v>8268794.763</v>
      </c>
      <c r="D12" s="24">
        <v>5683</v>
      </c>
      <c r="E12" s="25">
        <v>663647.419</v>
      </c>
      <c r="F12" s="24">
        <v>4247</v>
      </c>
      <c r="G12" s="25">
        <v>518171.714</v>
      </c>
      <c r="H12" s="24">
        <v>2723</v>
      </c>
      <c r="I12" s="25">
        <v>235971.499</v>
      </c>
      <c r="J12" s="24">
        <v>6902</v>
      </c>
      <c r="K12" s="25">
        <v>4065337.502</v>
      </c>
      <c r="L12" s="24">
        <v>19130</v>
      </c>
      <c r="M12" s="26">
        <v>2785666.629</v>
      </c>
      <c r="O12" s="2" t="s">
        <v>33</v>
      </c>
    </row>
    <row r="13" spans="1:13" ht="15" customHeight="1">
      <c r="A13" s="23" t="s">
        <v>13</v>
      </c>
      <c r="B13" s="19">
        <f t="shared" si="1"/>
        <v>31616</v>
      </c>
      <c r="C13" s="20">
        <f t="shared" si="0"/>
        <v>5681089.4629999995</v>
      </c>
      <c r="D13" s="24">
        <v>4485</v>
      </c>
      <c r="E13" s="25">
        <v>473969.898</v>
      </c>
      <c r="F13" s="24">
        <v>2005</v>
      </c>
      <c r="G13" s="25">
        <v>292423.601</v>
      </c>
      <c r="H13" s="24">
        <v>1699</v>
      </c>
      <c r="I13" s="25">
        <v>208019.079</v>
      </c>
      <c r="J13" s="24">
        <v>5827</v>
      </c>
      <c r="K13" s="25">
        <v>2299859.497</v>
      </c>
      <c r="L13" s="24">
        <v>17600</v>
      </c>
      <c r="M13" s="26">
        <v>2406817.388</v>
      </c>
    </row>
    <row r="14" spans="1:13" ht="15" customHeight="1">
      <c r="A14" s="23" t="s">
        <v>14</v>
      </c>
      <c r="B14" s="19">
        <f t="shared" si="1"/>
        <v>22006</v>
      </c>
      <c r="C14" s="20">
        <f t="shared" si="0"/>
        <v>4061868.052</v>
      </c>
      <c r="D14" s="24">
        <v>2655</v>
      </c>
      <c r="E14" s="25">
        <v>339896.424</v>
      </c>
      <c r="F14" s="24">
        <v>1837</v>
      </c>
      <c r="G14" s="25">
        <v>241497.255</v>
      </c>
      <c r="H14" s="24">
        <v>2336</v>
      </c>
      <c r="I14" s="25">
        <v>416444.976</v>
      </c>
      <c r="J14" s="24">
        <v>3777</v>
      </c>
      <c r="K14" s="25">
        <v>1468364.804</v>
      </c>
      <c r="L14" s="24">
        <v>11401</v>
      </c>
      <c r="M14" s="26">
        <v>1595664.593</v>
      </c>
    </row>
    <row r="15" spans="1:14" ht="15" customHeight="1">
      <c r="A15" s="23" t="s">
        <v>15</v>
      </c>
      <c r="B15" s="19">
        <f t="shared" si="1"/>
        <v>48274</v>
      </c>
      <c r="C15" s="20">
        <f t="shared" si="0"/>
        <v>9094833.929690002</v>
      </c>
      <c r="D15" s="24">
        <v>13943</v>
      </c>
      <c r="E15" s="25">
        <v>2376931.34969</v>
      </c>
      <c r="F15" s="24">
        <v>4868</v>
      </c>
      <c r="G15" s="25">
        <v>761896.367</v>
      </c>
      <c r="H15" s="24">
        <v>3151</v>
      </c>
      <c r="I15" s="25">
        <v>370581.705</v>
      </c>
      <c r="J15" s="24">
        <v>6658</v>
      </c>
      <c r="K15" s="25">
        <v>2739746.186</v>
      </c>
      <c r="L15" s="24">
        <v>19654</v>
      </c>
      <c r="M15" s="26">
        <v>2845678.322</v>
      </c>
      <c r="N15" s="2" t="s">
        <v>33</v>
      </c>
    </row>
    <row r="16" spans="1:13" ht="15" customHeight="1">
      <c r="A16" s="23" t="s">
        <v>16</v>
      </c>
      <c r="B16" s="19">
        <f t="shared" si="1"/>
        <v>27099</v>
      </c>
      <c r="C16" s="20">
        <f t="shared" si="0"/>
        <v>4182327.5530000003</v>
      </c>
      <c r="D16" s="24">
        <v>3054</v>
      </c>
      <c r="E16" s="25">
        <v>300013.553</v>
      </c>
      <c r="F16" s="24">
        <v>2257</v>
      </c>
      <c r="G16" s="25">
        <v>295986.653</v>
      </c>
      <c r="H16" s="24">
        <v>2494</v>
      </c>
      <c r="I16" s="25">
        <v>149083.062</v>
      </c>
      <c r="J16" s="24">
        <v>5029</v>
      </c>
      <c r="K16" s="25">
        <v>1614467.523</v>
      </c>
      <c r="L16" s="24">
        <v>14265</v>
      </c>
      <c r="M16" s="26">
        <v>1822776.762</v>
      </c>
    </row>
    <row r="17" spans="1:13" ht="15" customHeight="1">
      <c r="A17" s="23" t="s">
        <v>17</v>
      </c>
      <c r="B17" s="19">
        <f t="shared" si="1"/>
        <v>22653</v>
      </c>
      <c r="C17" s="20">
        <f t="shared" si="0"/>
        <v>3925876.72628</v>
      </c>
      <c r="D17" s="24">
        <v>3729</v>
      </c>
      <c r="E17" s="25">
        <v>419366.14927999995</v>
      </c>
      <c r="F17" s="24">
        <v>2637</v>
      </c>
      <c r="G17" s="25">
        <v>283174.646</v>
      </c>
      <c r="H17" s="24">
        <v>2376</v>
      </c>
      <c r="I17" s="25">
        <v>156448.852</v>
      </c>
      <c r="J17" s="24">
        <v>3626</v>
      </c>
      <c r="K17" s="25">
        <v>1559511.914</v>
      </c>
      <c r="L17" s="24">
        <v>10285</v>
      </c>
      <c r="M17" s="26">
        <v>1507375.165</v>
      </c>
    </row>
    <row r="18" spans="1:13" ht="15" customHeight="1">
      <c r="A18" s="23" t="s">
        <v>18</v>
      </c>
      <c r="B18" s="19">
        <f t="shared" si="1"/>
        <v>32629</v>
      </c>
      <c r="C18" s="20">
        <f t="shared" si="0"/>
        <v>7427930.766</v>
      </c>
      <c r="D18" s="24">
        <v>4508</v>
      </c>
      <c r="E18" s="25">
        <v>921533.911</v>
      </c>
      <c r="F18" s="24">
        <v>2476</v>
      </c>
      <c r="G18" s="25">
        <v>690898.971</v>
      </c>
      <c r="H18" s="24">
        <v>4577</v>
      </c>
      <c r="I18" s="25">
        <v>636058.052</v>
      </c>
      <c r="J18" s="24">
        <v>5435</v>
      </c>
      <c r="K18" s="25">
        <v>2604145.418</v>
      </c>
      <c r="L18" s="24">
        <v>15633</v>
      </c>
      <c r="M18" s="26">
        <v>2575294.414</v>
      </c>
    </row>
    <row r="19" spans="1:13" ht="15" customHeight="1">
      <c r="A19" s="23" t="s">
        <v>19</v>
      </c>
      <c r="B19" s="19">
        <f t="shared" si="1"/>
        <v>21105</v>
      </c>
      <c r="C19" s="20">
        <f t="shared" si="0"/>
        <v>3976115.4029200003</v>
      </c>
      <c r="D19" s="24">
        <v>3383</v>
      </c>
      <c r="E19" s="25">
        <v>471964.57692</v>
      </c>
      <c r="F19" s="24">
        <v>2331</v>
      </c>
      <c r="G19" s="25">
        <v>339736.913</v>
      </c>
      <c r="H19" s="24">
        <v>1802</v>
      </c>
      <c r="I19" s="25">
        <v>182809.471</v>
      </c>
      <c r="J19" s="24">
        <v>3465</v>
      </c>
      <c r="K19" s="25">
        <v>1463711.901</v>
      </c>
      <c r="L19" s="24">
        <v>10124</v>
      </c>
      <c r="M19" s="26">
        <v>1517892.541</v>
      </c>
    </row>
    <row r="20" spans="1:13" ht="15" customHeight="1">
      <c r="A20" s="23" t="s">
        <v>20</v>
      </c>
      <c r="B20" s="19">
        <f t="shared" si="1"/>
        <v>13745</v>
      </c>
      <c r="C20" s="20">
        <f t="shared" si="0"/>
        <v>2168928.6</v>
      </c>
      <c r="D20" s="24">
        <v>2689</v>
      </c>
      <c r="E20" s="25">
        <v>267292.364</v>
      </c>
      <c r="F20" s="24">
        <v>1389</v>
      </c>
      <c r="G20" s="25">
        <v>133595.132</v>
      </c>
      <c r="H20" s="24">
        <v>1617</v>
      </c>
      <c r="I20" s="25">
        <v>118443.743</v>
      </c>
      <c r="J20" s="24">
        <v>1996</v>
      </c>
      <c r="K20" s="25">
        <v>793622.752</v>
      </c>
      <c r="L20" s="24">
        <v>6054</v>
      </c>
      <c r="M20" s="26">
        <v>855974.609</v>
      </c>
    </row>
    <row r="21" spans="1:13" ht="15" customHeight="1">
      <c r="A21" s="23" t="s">
        <v>95</v>
      </c>
      <c r="B21" s="19">
        <f t="shared" si="1"/>
        <v>51333</v>
      </c>
      <c r="C21" s="20">
        <f t="shared" si="0"/>
        <v>8114254.0649999995</v>
      </c>
      <c r="D21" s="24">
        <v>7363</v>
      </c>
      <c r="E21" s="25">
        <v>735774.309</v>
      </c>
      <c r="F21" s="24">
        <v>3237</v>
      </c>
      <c r="G21" s="25">
        <v>409047.831</v>
      </c>
      <c r="H21" s="24">
        <v>1828</v>
      </c>
      <c r="I21" s="25">
        <v>160027.311</v>
      </c>
      <c r="J21" s="24">
        <v>9766</v>
      </c>
      <c r="K21" s="25">
        <v>3129241.532</v>
      </c>
      <c r="L21" s="24">
        <v>29139</v>
      </c>
      <c r="M21" s="26">
        <v>3680163.082</v>
      </c>
    </row>
    <row r="22" spans="1:13" ht="15" customHeight="1">
      <c r="A22" s="23" t="s">
        <v>21</v>
      </c>
      <c r="B22" s="19">
        <f t="shared" si="1"/>
        <v>54131</v>
      </c>
      <c r="C22" s="20">
        <f t="shared" si="0"/>
        <v>14331283.901999999</v>
      </c>
      <c r="D22" s="24">
        <v>7037</v>
      </c>
      <c r="E22" s="25">
        <v>1412217.552</v>
      </c>
      <c r="F22" s="24">
        <v>3157</v>
      </c>
      <c r="G22" s="25">
        <v>613936.641</v>
      </c>
      <c r="H22" s="24">
        <v>3854</v>
      </c>
      <c r="I22" s="25">
        <v>640131.321</v>
      </c>
      <c r="J22" s="24">
        <v>10357</v>
      </c>
      <c r="K22" s="25">
        <v>5724220.685</v>
      </c>
      <c r="L22" s="24">
        <v>29726</v>
      </c>
      <c r="M22" s="26">
        <v>5940777.703</v>
      </c>
    </row>
    <row r="23" spans="1:13" ht="15" customHeight="1">
      <c r="A23" s="27" t="s">
        <v>99</v>
      </c>
      <c r="B23" s="19">
        <f t="shared" si="1"/>
        <v>43651</v>
      </c>
      <c r="C23" s="20">
        <f t="shared" si="0"/>
        <v>11865752.519000001</v>
      </c>
      <c r="D23" s="105">
        <v>4525</v>
      </c>
      <c r="E23" s="106">
        <v>818709.291</v>
      </c>
      <c r="F23" s="105">
        <v>2545</v>
      </c>
      <c r="G23" s="106">
        <v>498794.049</v>
      </c>
      <c r="H23" s="105">
        <v>2328</v>
      </c>
      <c r="I23" s="106">
        <v>473014.492</v>
      </c>
      <c r="J23" s="105">
        <v>8536</v>
      </c>
      <c r="K23" s="106">
        <v>5005101.236</v>
      </c>
      <c r="L23" s="105">
        <v>25717</v>
      </c>
      <c r="M23" s="107">
        <v>5070133.451</v>
      </c>
    </row>
    <row r="24" spans="1:13" ht="15" customHeight="1" thickBot="1">
      <c r="A24" s="27" t="s">
        <v>96</v>
      </c>
      <c r="B24" s="19">
        <f t="shared" si="1"/>
        <v>31085</v>
      </c>
      <c r="C24" s="20">
        <f t="shared" si="0"/>
        <v>5705983.1559999995</v>
      </c>
      <c r="D24" s="28">
        <v>4142</v>
      </c>
      <c r="E24" s="29">
        <v>501145.267</v>
      </c>
      <c r="F24" s="28">
        <v>1800</v>
      </c>
      <c r="G24" s="29">
        <v>259527.463</v>
      </c>
      <c r="H24" s="28">
        <v>759</v>
      </c>
      <c r="I24" s="29">
        <v>94358.27</v>
      </c>
      <c r="J24" s="28">
        <v>6060</v>
      </c>
      <c r="K24" s="29">
        <v>2249205.974</v>
      </c>
      <c r="L24" s="28">
        <v>18324</v>
      </c>
      <c r="M24" s="30">
        <v>2601746.182</v>
      </c>
    </row>
    <row r="25" spans="1:13" s="35" customFormat="1" ht="15" customHeight="1" thickBot="1">
      <c r="A25" s="31" t="s">
        <v>22</v>
      </c>
      <c r="B25" s="32">
        <f>SUM(B8:B24)</f>
        <v>576227</v>
      </c>
      <c r="C25" s="33">
        <f>SUM(C8:C24)</f>
        <v>114860491.45589001</v>
      </c>
      <c r="D25" s="32">
        <f>SUM(D8:D24)</f>
        <v>83744</v>
      </c>
      <c r="E25" s="34">
        <f aca="true" t="shared" si="2" ref="E25:M25">SUM(E8:E24)</f>
        <v>11884716.930889998</v>
      </c>
      <c r="F25" s="32">
        <f t="shared" si="2"/>
        <v>47042</v>
      </c>
      <c r="G25" s="34">
        <f t="shared" si="2"/>
        <v>7138178.896</v>
      </c>
      <c r="H25" s="32">
        <f t="shared" si="2"/>
        <v>42367</v>
      </c>
      <c r="I25" s="34">
        <f t="shared" si="2"/>
        <v>5047809.617</v>
      </c>
      <c r="J25" s="32">
        <f t="shared" si="2"/>
        <v>101723</v>
      </c>
      <c r="K25" s="34">
        <f t="shared" si="2"/>
        <v>44654701.94200001</v>
      </c>
      <c r="L25" s="32">
        <f t="shared" si="2"/>
        <v>301351</v>
      </c>
      <c r="M25" s="34">
        <f t="shared" si="2"/>
        <v>46135084.06999999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33" t="s">
        <v>33</v>
      </c>
      <c r="B27" s="134"/>
      <c r="C27" s="134"/>
      <c r="D27" s="134"/>
      <c r="E27" s="134"/>
      <c r="F27" s="134"/>
      <c r="G27" s="134"/>
      <c r="H27" s="134"/>
      <c r="I27" s="134"/>
      <c r="J27" s="40"/>
      <c r="K27" s="41"/>
      <c r="L27" s="40"/>
      <c r="M27" s="41"/>
    </row>
    <row r="28" spans="1:13" s="44" customFormat="1" ht="12.75">
      <c r="A28" s="138" t="s">
        <v>36</v>
      </c>
      <c r="B28" s="139"/>
      <c r="C28" s="139"/>
      <c r="D28" s="139"/>
      <c r="E28" s="139"/>
      <c r="F28" s="139"/>
      <c r="G28" s="139"/>
      <c r="H28" s="139"/>
      <c r="I28" s="139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35"/>
      <c r="C32" s="135"/>
      <c r="D32" s="135"/>
      <c r="E32" s="132"/>
      <c r="F32" s="132"/>
      <c r="G32" s="4"/>
      <c r="I32" s="4"/>
      <c r="J32" s="50"/>
      <c r="K32" s="51"/>
      <c r="L32" s="3"/>
      <c r="M32" s="4"/>
    </row>
    <row r="33" spans="1:6" ht="15.75">
      <c r="A33" s="52"/>
      <c r="B33" s="129"/>
      <c r="C33" s="129"/>
      <c r="D33" s="129"/>
      <c r="E33" s="53"/>
      <c r="F33" s="54"/>
    </row>
    <row r="34" spans="1:8" ht="30" customHeight="1">
      <c r="A34" s="55"/>
      <c r="B34" s="135"/>
      <c r="C34" s="135"/>
      <c r="D34" s="135"/>
      <c r="E34" s="132"/>
      <c r="F34" s="132"/>
      <c r="H34" s="17" t="s">
        <v>33</v>
      </c>
    </row>
    <row r="35" spans="1:5" ht="12.75">
      <c r="A35" s="56"/>
      <c r="B35" s="129"/>
      <c r="C35" s="129"/>
      <c r="D35" s="129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D4:M4"/>
    <mergeCell ref="C5:C6"/>
    <mergeCell ref="L5:M5"/>
    <mergeCell ref="B33:D33"/>
    <mergeCell ref="D5:E5"/>
    <mergeCell ref="J5:K5"/>
    <mergeCell ref="B32:D32"/>
    <mergeCell ref="B5:B6"/>
    <mergeCell ref="E34:F34"/>
    <mergeCell ref="A28:I28"/>
    <mergeCell ref="B34:D34"/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0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4.281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52" t="s">
        <v>87</v>
      </c>
      <c r="K1" s="152"/>
      <c r="L1" s="152"/>
      <c r="M1" s="15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2"/>
      <c r="J2" s="122"/>
      <c r="K2" s="122"/>
      <c r="L2" s="122"/>
      <c r="M2" s="122"/>
    </row>
    <row r="3" spans="1:13" ht="42" customHeight="1" thickBot="1">
      <c r="A3" s="153" t="s">
        <v>101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3.5" customHeight="1" thickBot="1">
      <c r="A4" s="154" t="s">
        <v>24</v>
      </c>
      <c r="B4" s="127" t="s">
        <v>25</v>
      </c>
      <c r="C4" s="128"/>
      <c r="D4" s="156" t="s">
        <v>27</v>
      </c>
      <c r="E4" s="157"/>
      <c r="F4" s="157"/>
      <c r="G4" s="157"/>
      <c r="H4" s="157"/>
      <c r="I4" s="157"/>
      <c r="J4" s="157"/>
      <c r="K4" s="157"/>
      <c r="L4" s="157"/>
      <c r="M4" s="157"/>
    </row>
    <row r="5" spans="1:13" ht="66" customHeight="1" thickBot="1">
      <c r="A5" s="154"/>
      <c r="B5" s="136" t="s">
        <v>37</v>
      </c>
      <c r="C5" s="150" t="s">
        <v>54</v>
      </c>
      <c r="D5" s="148" t="s">
        <v>56</v>
      </c>
      <c r="E5" s="146"/>
      <c r="F5" s="146" t="s">
        <v>57</v>
      </c>
      <c r="G5" s="146"/>
      <c r="H5" s="146" t="s">
        <v>58</v>
      </c>
      <c r="I5" s="146"/>
      <c r="J5" s="146" t="s">
        <v>53</v>
      </c>
      <c r="K5" s="146"/>
      <c r="L5" s="146" t="s">
        <v>31</v>
      </c>
      <c r="M5" s="146"/>
    </row>
    <row r="6" spans="1:13" ht="42.75" customHeight="1" thickBot="1">
      <c r="A6" s="155"/>
      <c r="B6" s="137"/>
      <c r="C6" s="151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21038</v>
      </c>
      <c r="C8" s="20">
        <f aca="true" t="shared" si="1" ref="C8:C24">E8+G8+I8+K8+M8</f>
        <v>3523967.1399999997</v>
      </c>
      <c r="D8" s="19">
        <v>3764</v>
      </c>
      <c r="E8" s="21">
        <v>442794.159</v>
      </c>
      <c r="F8" s="19">
        <v>2454</v>
      </c>
      <c r="G8" s="21">
        <v>286068.116</v>
      </c>
      <c r="H8" s="19">
        <v>1301</v>
      </c>
      <c r="I8" s="21">
        <v>109747.185</v>
      </c>
      <c r="J8" s="19">
        <v>3198</v>
      </c>
      <c r="K8" s="21">
        <v>1235198.993</v>
      </c>
      <c r="L8" s="19">
        <v>10321</v>
      </c>
      <c r="M8" s="22">
        <v>1450158.687</v>
      </c>
    </row>
    <row r="9" spans="1:13" ht="15" customHeight="1">
      <c r="A9" s="63" t="s">
        <v>39</v>
      </c>
      <c r="B9" s="19">
        <f t="shared" si="0"/>
        <v>31121</v>
      </c>
      <c r="C9" s="20">
        <f t="shared" si="1"/>
        <v>5801659.436</v>
      </c>
      <c r="D9" s="24">
        <v>3788</v>
      </c>
      <c r="E9" s="25">
        <v>473946.984</v>
      </c>
      <c r="F9" s="24">
        <v>2952</v>
      </c>
      <c r="G9" s="25">
        <v>435934.826</v>
      </c>
      <c r="H9" s="24">
        <v>1759</v>
      </c>
      <c r="I9" s="25">
        <v>248941.265</v>
      </c>
      <c r="J9" s="24">
        <v>5490</v>
      </c>
      <c r="K9" s="25">
        <v>2197853.209</v>
      </c>
      <c r="L9" s="24">
        <v>17132</v>
      </c>
      <c r="M9" s="26">
        <v>2444983.152</v>
      </c>
    </row>
    <row r="10" spans="1:13" ht="15" customHeight="1">
      <c r="A10" s="63" t="s">
        <v>40</v>
      </c>
      <c r="B10" s="19">
        <f t="shared" si="0"/>
        <v>58831</v>
      </c>
      <c r="C10" s="20">
        <f t="shared" si="1"/>
        <v>10784166.802</v>
      </c>
      <c r="D10" s="24">
        <v>5487</v>
      </c>
      <c r="E10" s="25">
        <v>651664.931</v>
      </c>
      <c r="F10" s="24">
        <v>4305</v>
      </c>
      <c r="G10" s="25">
        <v>553035.285</v>
      </c>
      <c r="H10" s="24">
        <v>4395</v>
      </c>
      <c r="I10" s="25">
        <v>300169.491</v>
      </c>
      <c r="J10" s="24">
        <v>11210</v>
      </c>
      <c r="K10" s="25">
        <v>4471409.503</v>
      </c>
      <c r="L10" s="24">
        <v>33434</v>
      </c>
      <c r="M10" s="26">
        <v>4807887.592</v>
      </c>
    </row>
    <row r="11" spans="1:13" ht="15" customHeight="1">
      <c r="A11" s="63" t="s">
        <v>41</v>
      </c>
      <c r="B11" s="19">
        <f t="shared" si="0"/>
        <v>27225</v>
      </c>
      <c r="C11" s="20">
        <f t="shared" si="1"/>
        <v>5945659.18</v>
      </c>
      <c r="D11" s="24">
        <v>3509</v>
      </c>
      <c r="E11" s="25">
        <v>613848.793</v>
      </c>
      <c r="F11" s="24">
        <v>2545</v>
      </c>
      <c r="G11" s="25">
        <v>524453.433</v>
      </c>
      <c r="H11" s="24">
        <v>3368</v>
      </c>
      <c r="I11" s="25">
        <v>547559.843</v>
      </c>
      <c r="J11" s="24">
        <v>4391</v>
      </c>
      <c r="K11" s="25">
        <v>2033703.313</v>
      </c>
      <c r="L11" s="24">
        <v>13412</v>
      </c>
      <c r="M11" s="26">
        <v>2226093.798</v>
      </c>
    </row>
    <row r="12" spans="1:13" ht="15" customHeight="1">
      <c r="A12" s="63" t="s">
        <v>42</v>
      </c>
      <c r="B12" s="19">
        <f t="shared" si="0"/>
        <v>38685</v>
      </c>
      <c r="C12" s="20">
        <f t="shared" si="1"/>
        <v>8268794.763</v>
      </c>
      <c r="D12" s="24">
        <v>5683</v>
      </c>
      <c r="E12" s="25">
        <v>663647.419</v>
      </c>
      <c r="F12" s="24">
        <v>4247</v>
      </c>
      <c r="G12" s="25">
        <v>518171.714</v>
      </c>
      <c r="H12" s="24">
        <v>2723</v>
      </c>
      <c r="I12" s="25">
        <v>235971.499</v>
      </c>
      <c r="J12" s="24">
        <v>6902</v>
      </c>
      <c r="K12" s="25">
        <v>4065337.502</v>
      </c>
      <c r="L12" s="24">
        <v>19130</v>
      </c>
      <c r="M12" s="26">
        <v>2785666.629</v>
      </c>
    </row>
    <row r="13" spans="1:13" ht="15" customHeight="1">
      <c r="A13" s="63" t="s">
        <v>43</v>
      </c>
      <c r="B13" s="19">
        <f t="shared" si="0"/>
        <v>31616</v>
      </c>
      <c r="C13" s="20">
        <f t="shared" si="1"/>
        <v>5681089.4629999995</v>
      </c>
      <c r="D13" s="24">
        <v>4485</v>
      </c>
      <c r="E13" s="25">
        <v>473969.898</v>
      </c>
      <c r="F13" s="24">
        <v>2005</v>
      </c>
      <c r="G13" s="25">
        <v>292423.601</v>
      </c>
      <c r="H13" s="24">
        <v>1699</v>
      </c>
      <c r="I13" s="25">
        <v>208019.079</v>
      </c>
      <c r="J13" s="24">
        <v>5827</v>
      </c>
      <c r="K13" s="25">
        <v>2299859.497</v>
      </c>
      <c r="L13" s="24">
        <v>17600</v>
      </c>
      <c r="M13" s="26">
        <v>2406817.388</v>
      </c>
    </row>
    <row r="14" spans="1:13" ht="15" customHeight="1">
      <c r="A14" s="63" t="s">
        <v>44</v>
      </c>
      <c r="B14" s="19">
        <f t="shared" si="0"/>
        <v>22006</v>
      </c>
      <c r="C14" s="20">
        <f t="shared" si="1"/>
        <v>4061868.052</v>
      </c>
      <c r="D14" s="24">
        <v>2655</v>
      </c>
      <c r="E14" s="25">
        <v>339896.424</v>
      </c>
      <c r="F14" s="24">
        <v>1837</v>
      </c>
      <c r="G14" s="25">
        <v>241497.255</v>
      </c>
      <c r="H14" s="24">
        <v>2336</v>
      </c>
      <c r="I14" s="25">
        <v>416444.976</v>
      </c>
      <c r="J14" s="24">
        <v>3777</v>
      </c>
      <c r="K14" s="25">
        <v>1468364.804</v>
      </c>
      <c r="L14" s="24">
        <v>11401</v>
      </c>
      <c r="M14" s="26">
        <v>1595664.593</v>
      </c>
    </row>
    <row r="15" spans="1:13" ht="15" customHeight="1">
      <c r="A15" s="63" t="s">
        <v>45</v>
      </c>
      <c r="B15" s="19">
        <f t="shared" si="0"/>
        <v>48274</v>
      </c>
      <c r="C15" s="20">
        <f t="shared" si="1"/>
        <v>9094833.929690002</v>
      </c>
      <c r="D15" s="24">
        <v>13943</v>
      </c>
      <c r="E15" s="25">
        <v>2376931.34969</v>
      </c>
      <c r="F15" s="24">
        <v>4868</v>
      </c>
      <c r="G15" s="25">
        <v>761896.367</v>
      </c>
      <c r="H15" s="24">
        <v>3151</v>
      </c>
      <c r="I15" s="25">
        <v>370581.705</v>
      </c>
      <c r="J15" s="24">
        <v>6658</v>
      </c>
      <c r="K15" s="25">
        <v>2739746.186</v>
      </c>
      <c r="L15" s="24">
        <v>19654</v>
      </c>
      <c r="M15" s="26">
        <v>2845678.322</v>
      </c>
    </row>
    <row r="16" spans="1:13" ht="15" customHeight="1">
      <c r="A16" s="63" t="s">
        <v>46</v>
      </c>
      <c r="B16" s="19">
        <f t="shared" si="0"/>
        <v>27099</v>
      </c>
      <c r="C16" s="20">
        <f t="shared" si="1"/>
        <v>4182327.5530000003</v>
      </c>
      <c r="D16" s="24">
        <v>3054</v>
      </c>
      <c r="E16" s="25">
        <v>300013.553</v>
      </c>
      <c r="F16" s="24">
        <v>2257</v>
      </c>
      <c r="G16" s="25">
        <v>295986.653</v>
      </c>
      <c r="H16" s="24">
        <v>2494</v>
      </c>
      <c r="I16" s="25">
        <v>149083.062</v>
      </c>
      <c r="J16" s="24">
        <v>5029</v>
      </c>
      <c r="K16" s="25">
        <v>1614467.523</v>
      </c>
      <c r="L16" s="24">
        <v>14265</v>
      </c>
      <c r="M16" s="26">
        <v>1822776.762</v>
      </c>
    </row>
    <row r="17" spans="1:13" ht="15" customHeight="1">
      <c r="A17" s="63" t="s">
        <v>47</v>
      </c>
      <c r="B17" s="19">
        <f t="shared" si="0"/>
        <v>22653</v>
      </c>
      <c r="C17" s="20">
        <f t="shared" si="1"/>
        <v>3925876.72628</v>
      </c>
      <c r="D17" s="24">
        <v>3729</v>
      </c>
      <c r="E17" s="25">
        <v>419366.14927999995</v>
      </c>
      <c r="F17" s="24">
        <v>2637</v>
      </c>
      <c r="G17" s="25">
        <v>283174.646</v>
      </c>
      <c r="H17" s="24">
        <v>2376</v>
      </c>
      <c r="I17" s="25">
        <v>156448.852</v>
      </c>
      <c r="J17" s="24">
        <v>3626</v>
      </c>
      <c r="K17" s="25">
        <v>1559511.914</v>
      </c>
      <c r="L17" s="24">
        <v>10285</v>
      </c>
      <c r="M17" s="26">
        <v>1507375.165</v>
      </c>
    </row>
    <row r="18" spans="1:13" ht="15" customHeight="1">
      <c r="A18" s="63" t="s">
        <v>48</v>
      </c>
      <c r="B18" s="19">
        <f t="shared" si="0"/>
        <v>32629</v>
      </c>
      <c r="C18" s="20">
        <f t="shared" si="1"/>
        <v>7427930.766</v>
      </c>
      <c r="D18" s="24">
        <v>4508</v>
      </c>
      <c r="E18" s="25">
        <v>921533.911</v>
      </c>
      <c r="F18" s="24">
        <v>2476</v>
      </c>
      <c r="G18" s="25">
        <v>690898.971</v>
      </c>
      <c r="H18" s="24">
        <v>4577</v>
      </c>
      <c r="I18" s="25">
        <v>636058.052</v>
      </c>
      <c r="J18" s="24">
        <v>5435</v>
      </c>
      <c r="K18" s="25">
        <v>2604145.418</v>
      </c>
      <c r="L18" s="24">
        <v>15633</v>
      </c>
      <c r="M18" s="26">
        <v>2575294.414</v>
      </c>
    </row>
    <row r="19" spans="1:13" ht="15" customHeight="1">
      <c r="A19" s="63" t="s">
        <v>49</v>
      </c>
      <c r="B19" s="19">
        <f t="shared" si="0"/>
        <v>21105</v>
      </c>
      <c r="C19" s="20">
        <f t="shared" si="1"/>
        <v>3976115.4029200003</v>
      </c>
      <c r="D19" s="24">
        <v>3383</v>
      </c>
      <c r="E19" s="25">
        <v>471964.57692</v>
      </c>
      <c r="F19" s="24">
        <v>2331</v>
      </c>
      <c r="G19" s="25">
        <v>339736.913</v>
      </c>
      <c r="H19" s="24">
        <v>1802</v>
      </c>
      <c r="I19" s="25">
        <v>182809.471</v>
      </c>
      <c r="J19" s="24">
        <v>3465</v>
      </c>
      <c r="K19" s="25">
        <v>1463711.901</v>
      </c>
      <c r="L19" s="24">
        <v>10124</v>
      </c>
      <c r="M19" s="26">
        <v>1517892.541</v>
      </c>
    </row>
    <row r="20" spans="1:13" ht="15" customHeight="1">
      <c r="A20" s="63" t="s">
        <v>50</v>
      </c>
      <c r="B20" s="19">
        <f t="shared" si="0"/>
        <v>13745</v>
      </c>
      <c r="C20" s="20">
        <f t="shared" si="1"/>
        <v>2168928.6</v>
      </c>
      <c r="D20" s="24">
        <v>2689</v>
      </c>
      <c r="E20" s="25">
        <v>267292.364</v>
      </c>
      <c r="F20" s="24">
        <v>1389</v>
      </c>
      <c r="G20" s="25">
        <v>133595.132</v>
      </c>
      <c r="H20" s="24">
        <v>1617</v>
      </c>
      <c r="I20" s="25">
        <v>118443.743</v>
      </c>
      <c r="J20" s="24">
        <v>1996</v>
      </c>
      <c r="K20" s="25">
        <v>793622.752</v>
      </c>
      <c r="L20" s="24">
        <v>6054</v>
      </c>
      <c r="M20" s="26">
        <v>855974.609</v>
      </c>
    </row>
    <row r="21" spans="1:13" ht="15" customHeight="1">
      <c r="A21" s="63" t="s">
        <v>93</v>
      </c>
      <c r="B21" s="19">
        <f t="shared" si="0"/>
        <v>51333</v>
      </c>
      <c r="C21" s="20">
        <f t="shared" si="1"/>
        <v>8114254.0649999995</v>
      </c>
      <c r="D21" s="24">
        <v>7363</v>
      </c>
      <c r="E21" s="25">
        <v>735774.309</v>
      </c>
      <c r="F21" s="24">
        <v>3237</v>
      </c>
      <c r="G21" s="25">
        <v>409047.831</v>
      </c>
      <c r="H21" s="24">
        <v>1828</v>
      </c>
      <c r="I21" s="25">
        <v>160027.311</v>
      </c>
      <c r="J21" s="24">
        <v>9766</v>
      </c>
      <c r="K21" s="25">
        <v>3129241.532</v>
      </c>
      <c r="L21" s="24">
        <v>29139</v>
      </c>
      <c r="M21" s="26">
        <v>3680163.082</v>
      </c>
    </row>
    <row r="22" spans="1:13" ht="15" customHeight="1">
      <c r="A22" s="63" t="s">
        <v>51</v>
      </c>
      <c r="B22" s="19">
        <f t="shared" si="0"/>
        <v>54131</v>
      </c>
      <c r="C22" s="20">
        <f t="shared" si="1"/>
        <v>14331283.901999999</v>
      </c>
      <c r="D22" s="24">
        <v>7037</v>
      </c>
      <c r="E22" s="25">
        <v>1412217.552</v>
      </c>
      <c r="F22" s="24">
        <v>3157</v>
      </c>
      <c r="G22" s="25">
        <v>613936.641</v>
      </c>
      <c r="H22" s="24">
        <v>3854</v>
      </c>
      <c r="I22" s="25">
        <v>640131.321</v>
      </c>
      <c r="J22" s="24">
        <v>10357</v>
      </c>
      <c r="K22" s="25">
        <v>5724220.685</v>
      </c>
      <c r="L22" s="24">
        <v>29726</v>
      </c>
      <c r="M22" s="26">
        <v>5940777.703</v>
      </c>
    </row>
    <row r="23" spans="1:13" ht="15" customHeight="1">
      <c r="A23" s="64" t="s">
        <v>98</v>
      </c>
      <c r="B23" s="19">
        <f t="shared" si="0"/>
        <v>43651</v>
      </c>
      <c r="C23" s="20">
        <f t="shared" si="1"/>
        <v>11865752.519000001</v>
      </c>
      <c r="D23" s="105">
        <v>4525</v>
      </c>
      <c r="E23" s="106">
        <v>818709.291</v>
      </c>
      <c r="F23" s="105">
        <v>2545</v>
      </c>
      <c r="G23" s="106">
        <v>498794.049</v>
      </c>
      <c r="H23" s="105">
        <v>2328</v>
      </c>
      <c r="I23" s="106">
        <v>473014.492</v>
      </c>
      <c r="J23" s="105">
        <v>8536</v>
      </c>
      <c r="K23" s="106">
        <v>5005101.236</v>
      </c>
      <c r="L23" s="105">
        <v>25717</v>
      </c>
      <c r="M23" s="107">
        <v>5070133.451</v>
      </c>
    </row>
    <row r="24" spans="1:13" ht="15" customHeight="1" thickBot="1">
      <c r="A24" s="64" t="s">
        <v>94</v>
      </c>
      <c r="B24" s="19">
        <f t="shared" si="0"/>
        <v>31085</v>
      </c>
      <c r="C24" s="20">
        <f t="shared" si="1"/>
        <v>5705983.1559999995</v>
      </c>
      <c r="D24" s="28">
        <v>4142</v>
      </c>
      <c r="E24" s="29">
        <v>501145.267</v>
      </c>
      <c r="F24" s="28">
        <v>1800</v>
      </c>
      <c r="G24" s="29">
        <v>259527.463</v>
      </c>
      <c r="H24" s="28">
        <v>759</v>
      </c>
      <c r="I24" s="29">
        <v>94358.27</v>
      </c>
      <c r="J24" s="28">
        <v>6060</v>
      </c>
      <c r="K24" s="29">
        <v>2249205.974</v>
      </c>
      <c r="L24" s="28">
        <v>18324</v>
      </c>
      <c r="M24" s="30">
        <v>2601746.182</v>
      </c>
    </row>
    <row r="25" spans="1:13" s="35" customFormat="1" ht="15" customHeight="1" thickBot="1">
      <c r="A25" s="65" t="s">
        <v>23</v>
      </c>
      <c r="B25" s="32">
        <f>SUM(B8:B24)</f>
        <v>576227</v>
      </c>
      <c r="C25" s="33">
        <f>SUM(C8:C24)</f>
        <v>114860491.45589001</v>
      </c>
      <c r="D25" s="32">
        <f>SUM(D8:D24)</f>
        <v>83744</v>
      </c>
      <c r="E25" s="66">
        <f aca="true" t="shared" si="2" ref="E25:M25">SUM(E8:E24)</f>
        <v>11884716.930889998</v>
      </c>
      <c r="F25" s="32">
        <f>SUM(F8:F24)</f>
        <v>47042</v>
      </c>
      <c r="G25" s="67">
        <f t="shared" si="2"/>
        <v>7138178.896</v>
      </c>
      <c r="H25" s="32">
        <f>SUM(H8:H24)</f>
        <v>42367</v>
      </c>
      <c r="I25" s="67">
        <f t="shared" si="2"/>
        <v>5047809.617</v>
      </c>
      <c r="J25" s="32">
        <f>SUM(J8:J24)</f>
        <v>101723</v>
      </c>
      <c r="K25" s="67">
        <f t="shared" si="2"/>
        <v>44654701.94200001</v>
      </c>
      <c r="L25" s="32">
        <f>SUM(L8:L24)</f>
        <v>301351</v>
      </c>
      <c r="M25" s="33">
        <f t="shared" si="2"/>
        <v>46135084.06999999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55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47" t="s">
        <v>52</v>
      </c>
      <c r="B28" s="147"/>
      <c r="C28" s="147"/>
      <c r="D28" s="147"/>
      <c r="E28" s="147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35"/>
      <c r="C32" s="135"/>
      <c r="D32" s="135"/>
      <c r="E32" s="149"/>
      <c r="F32" s="149"/>
      <c r="G32" s="83"/>
      <c r="I32" s="4"/>
      <c r="J32" s="50"/>
      <c r="K32" s="51"/>
      <c r="L32" s="3"/>
      <c r="M32" s="4"/>
    </row>
    <row r="33" spans="1:6" ht="15.75">
      <c r="A33" s="52"/>
      <c r="B33" s="129"/>
      <c r="C33" s="129"/>
      <c r="D33" s="129"/>
      <c r="E33" s="53"/>
      <c r="F33" s="54"/>
    </row>
    <row r="34" spans="1:6" ht="30" customHeight="1">
      <c r="A34" s="55"/>
      <c r="B34" s="135"/>
      <c r="C34" s="135"/>
      <c r="D34" s="135"/>
      <c r="E34" s="149"/>
      <c r="F34" s="149"/>
    </row>
    <row r="35" spans="1:5" ht="12.75">
      <c r="A35" s="56"/>
      <c r="B35" s="129"/>
      <c r="C35" s="129"/>
      <c r="D35" s="129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7">
      <selection activeCell="E35" sqref="D29:E35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7.421875" style="84" customWidth="1"/>
    <col min="4" max="4" width="12.7109375" style="84" customWidth="1"/>
    <col min="5" max="5" width="14.0039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851562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59</v>
      </c>
    </row>
    <row r="3" spans="1:13" ht="33" customHeight="1">
      <c r="A3" s="158" t="s">
        <v>100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3.5" thickBot="1"/>
    <row r="5" spans="1:13" ht="16.5" customHeight="1">
      <c r="A5" s="159" t="s">
        <v>60</v>
      </c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7.25" customHeight="1">
      <c r="A6" s="160"/>
      <c r="B6" s="165" t="s">
        <v>61</v>
      </c>
      <c r="C6" s="166"/>
      <c r="D6" s="166" t="s">
        <v>62</v>
      </c>
      <c r="E6" s="166"/>
      <c r="F6" s="166" t="s">
        <v>63</v>
      </c>
      <c r="G6" s="166"/>
      <c r="H6" s="166" t="s">
        <v>64</v>
      </c>
      <c r="I6" s="166"/>
      <c r="J6" s="166" t="s">
        <v>65</v>
      </c>
      <c r="K6" s="166"/>
      <c r="L6" s="166" t="s">
        <v>66</v>
      </c>
      <c r="M6" s="167"/>
    </row>
    <row r="7" spans="1:13" ht="50.25" customHeight="1" thickBot="1">
      <c r="A7" s="161"/>
      <c r="B7" s="85" t="s">
        <v>67</v>
      </c>
      <c r="C7" s="86" t="s">
        <v>88</v>
      </c>
      <c r="D7" s="86" t="s">
        <v>68</v>
      </c>
      <c r="E7" s="86" t="s">
        <v>89</v>
      </c>
      <c r="F7" s="86" t="s">
        <v>68</v>
      </c>
      <c r="G7" s="86" t="s">
        <v>89</v>
      </c>
      <c r="H7" s="86" t="s">
        <v>68</v>
      </c>
      <c r="I7" s="86" t="s">
        <v>89</v>
      </c>
      <c r="J7" s="86" t="s">
        <v>68</v>
      </c>
      <c r="K7" s="86" t="s">
        <v>89</v>
      </c>
      <c r="L7" s="86" t="s">
        <v>69</v>
      </c>
      <c r="M7" s="87" t="s">
        <v>89</v>
      </c>
    </row>
    <row r="8" spans="1:13" ht="15" customHeight="1">
      <c r="A8" s="88" t="s">
        <v>70</v>
      </c>
      <c r="B8" s="89">
        <f aca="true" t="shared" si="0" ref="B8:C24">D8+F8+H8+J8+L8</f>
        <v>21038</v>
      </c>
      <c r="C8" s="90">
        <f t="shared" si="0"/>
        <v>3523967.1399999997</v>
      </c>
      <c r="D8" s="91">
        <v>3764</v>
      </c>
      <c r="E8" s="90">
        <v>442794.159</v>
      </c>
      <c r="F8" s="91">
        <v>2454</v>
      </c>
      <c r="G8" s="90">
        <v>286068.116</v>
      </c>
      <c r="H8" s="91">
        <v>1301</v>
      </c>
      <c r="I8" s="90">
        <v>109747.185</v>
      </c>
      <c r="J8" s="91">
        <v>3198</v>
      </c>
      <c r="K8" s="90">
        <v>1235198.993</v>
      </c>
      <c r="L8" s="91">
        <v>10321</v>
      </c>
      <c r="M8" s="92">
        <v>1450158.687</v>
      </c>
    </row>
    <row r="9" spans="1:13" ht="15" customHeight="1">
      <c r="A9" s="93" t="s">
        <v>71</v>
      </c>
      <c r="B9" s="89">
        <f t="shared" si="0"/>
        <v>31121</v>
      </c>
      <c r="C9" s="90">
        <f t="shared" si="0"/>
        <v>5801659.436</v>
      </c>
      <c r="D9" s="91">
        <v>3788</v>
      </c>
      <c r="E9" s="94">
        <v>473946.984</v>
      </c>
      <c r="F9" s="94">
        <v>2952</v>
      </c>
      <c r="G9" s="95">
        <v>435934.826</v>
      </c>
      <c r="H9" s="94">
        <v>1759</v>
      </c>
      <c r="I9" s="95">
        <v>248941.265</v>
      </c>
      <c r="J9" s="94">
        <v>5490</v>
      </c>
      <c r="K9" s="95">
        <v>2197853.209</v>
      </c>
      <c r="L9" s="94">
        <v>17132</v>
      </c>
      <c r="M9" s="96">
        <v>2444983.152</v>
      </c>
    </row>
    <row r="10" spans="1:13" ht="15" customHeight="1">
      <c r="A10" s="93" t="s">
        <v>72</v>
      </c>
      <c r="B10" s="89">
        <f t="shared" si="0"/>
        <v>58831</v>
      </c>
      <c r="C10" s="90">
        <f t="shared" si="0"/>
        <v>10784166.802</v>
      </c>
      <c r="D10" s="95">
        <v>5487</v>
      </c>
      <c r="E10" s="97">
        <v>651664.931</v>
      </c>
      <c r="F10" s="95">
        <v>4305</v>
      </c>
      <c r="G10" s="97">
        <v>553035.285</v>
      </c>
      <c r="H10" s="95">
        <v>4395</v>
      </c>
      <c r="I10" s="97">
        <v>300169.491</v>
      </c>
      <c r="J10" s="95">
        <v>11210</v>
      </c>
      <c r="K10" s="97">
        <v>4471409.503</v>
      </c>
      <c r="L10" s="95">
        <v>33434</v>
      </c>
      <c r="M10" s="98">
        <v>4807887.592</v>
      </c>
    </row>
    <row r="11" spans="1:13" ht="15" customHeight="1">
      <c r="A11" s="93" t="s">
        <v>73</v>
      </c>
      <c r="B11" s="89">
        <f t="shared" si="0"/>
        <v>27225</v>
      </c>
      <c r="C11" s="90">
        <f t="shared" si="0"/>
        <v>5945659.18</v>
      </c>
      <c r="D11" s="95">
        <v>3509</v>
      </c>
      <c r="E11" s="94">
        <v>613848.793</v>
      </c>
      <c r="F11" s="95">
        <v>2545</v>
      </c>
      <c r="G11" s="94">
        <v>524453.433</v>
      </c>
      <c r="H11" s="95">
        <v>3368</v>
      </c>
      <c r="I11" s="94">
        <v>547559.843</v>
      </c>
      <c r="J11" s="95">
        <v>4391</v>
      </c>
      <c r="K11" s="94">
        <v>2033703.313</v>
      </c>
      <c r="L11" s="95">
        <v>13412</v>
      </c>
      <c r="M11" s="99">
        <v>2226093.798</v>
      </c>
    </row>
    <row r="12" spans="1:13" ht="15" customHeight="1">
      <c r="A12" s="93" t="s">
        <v>74</v>
      </c>
      <c r="B12" s="89">
        <f t="shared" si="0"/>
        <v>38685</v>
      </c>
      <c r="C12" s="90">
        <f t="shared" si="0"/>
        <v>8268794.763</v>
      </c>
      <c r="D12" s="95">
        <v>5683</v>
      </c>
      <c r="E12" s="94">
        <v>663647.419</v>
      </c>
      <c r="F12" s="95">
        <v>4247</v>
      </c>
      <c r="G12" s="94">
        <v>518171.714</v>
      </c>
      <c r="H12" s="95">
        <v>2723</v>
      </c>
      <c r="I12" s="94">
        <v>235971.499</v>
      </c>
      <c r="J12" s="95">
        <v>6902</v>
      </c>
      <c r="K12" s="94">
        <v>4065337.502</v>
      </c>
      <c r="L12" s="95">
        <v>19130</v>
      </c>
      <c r="M12" s="99">
        <v>2785666.629</v>
      </c>
    </row>
    <row r="13" spans="1:13" ht="15" customHeight="1">
      <c r="A13" s="93" t="s">
        <v>75</v>
      </c>
      <c r="B13" s="89">
        <f t="shared" si="0"/>
        <v>31616</v>
      </c>
      <c r="C13" s="90">
        <f t="shared" si="0"/>
        <v>5681089.4629999995</v>
      </c>
      <c r="D13" s="95">
        <v>4485</v>
      </c>
      <c r="E13" s="94">
        <v>473969.898</v>
      </c>
      <c r="F13" s="95">
        <v>2005</v>
      </c>
      <c r="G13" s="94">
        <v>292423.601</v>
      </c>
      <c r="H13" s="95">
        <v>1699</v>
      </c>
      <c r="I13" s="94">
        <v>208019.079</v>
      </c>
      <c r="J13" s="95">
        <v>5827</v>
      </c>
      <c r="K13" s="94">
        <v>2299859.497</v>
      </c>
      <c r="L13" s="95">
        <v>17600</v>
      </c>
      <c r="M13" s="99">
        <v>2406817.388</v>
      </c>
    </row>
    <row r="14" spans="1:13" ht="15" customHeight="1">
      <c r="A14" s="93" t="s">
        <v>76</v>
      </c>
      <c r="B14" s="89">
        <f t="shared" si="0"/>
        <v>22006</v>
      </c>
      <c r="C14" s="90">
        <f t="shared" si="0"/>
        <v>4061868.052</v>
      </c>
      <c r="D14" s="95">
        <v>2655</v>
      </c>
      <c r="E14" s="94">
        <v>339896.424</v>
      </c>
      <c r="F14" s="95">
        <v>1837</v>
      </c>
      <c r="G14" s="94">
        <v>241497.255</v>
      </c>
      <c r="H14" s="95">
        <v>2336</v>
      </c>
      <c r="I14" s="94">
        <v>416444.976</v>
      </c>
      <c r="J14" s="95">
        <v>3777</v>
      </c>
      <c r="K14" s="94">
        <v>1468364.804</v>
      </c>
      <c r="L14" s="95">
        <v>11401</v>
      </c>
      <c r="M14" s="99">
        <v>1595664.593</v>
      </c>
    </row>
    <row r="15" spans="1:13" ht="15" customHeight="1">
      <c r="A15" s="93" t="s">
        <v>77</v>
      </c>
      <c r="B15" s="89">
        <f t="shared" si="0"/>
        <v>48274</v>
      </c>
      <c r="C15" s="90">
        <f t="shared" si="0"/>
        <v>9094833.929690002</v>
      </c>
      <c r="D15" s="95">
        <v>13943</v>
      </c>
      <c r="E15" s="94">
        <v>2376931.34969</v>
      </c>
      <c r="F15" s="95">
        <v>4868</v>
      </c>
      <c r="G15" s="94">
        <v>761896.367</v>
      </c>
      <c r="H15" s="95">
        <v>3151</v>
      </c>
      <c r="I15" s="94">
        <v>370581.705</v>
      </c>
      <c r="J15" s="95">
        <v>6658</v>
      </c>
      <c r="K15" s="94">
        <v>2739746.186</v>
      </c>
      <c r="L15" s="95">
        <v>19654</v>
      </c>
      <c r="M15" s="99">
        <v>2845678.322</v>
      </c>
    </row>
    <row r="16" spans="1:13" ht="15" customHeight="1">
      <c r="A16" s="93" t="s">
        <v>78</v>
      </c>
      <c r="B16" s="89">
        <f t="shared" si="0"/>
        <v>27099</v>
      </c>
      <c r="C16" s="90">
        <f t="shared" si="0"/>
        <v>4182327.5530000003</v>
      </c>
      <c r="D16" s="95">
        <v>3054</v>
      </c>
      <c r="E16" s="94">
        <v>300013.553</v>
      </c>
      <c r="F16" s="95">
        <v>2257</v>
      </c>
      <c r="G16" s="94">
        <v>295986.653</v>
      </c>
      <c r="H16" s="95">
        <v>2494</v>
      </c>
      <c r="I16" s="94">
        <v>149083.062</v>
      </c>
      <c r="J16" s="95">
        <v>5029</v>
      </c>
      <c r="K16" s="94">
        <v>1614467.523</v>
      </c>
      <c r="L16" s="95">
        <v>14265</v>
      </c>
      <c r="M16" s="99">
        <v>1822776.762</v>
      </c>
    </row>
    <row r="17" spans="1:13" ht="15" customHeight="1">
      <c r="A17" s="93" t="s">
        <v>79</v>
      </c>
      <c r="B17" s="89">
        <f t="shared" si="0"/>
        <v>22653</v>
      </c>
      <c r="C17" s="90">
        <f t="shared" si="0"/>
        <v>3925876.72628</v>
      </c>
      <c r="D17" s="95">
        <v>3729</v>
      </c>
      <c r="E17" s="94">
        <v>419366.14927999995</v>
      </c>
      <c r="F17" s="95">
        <v>2637</v>
      </c>
      <c r="G17" s="94">
        <v>283174.646</v>
      </c>
      <c r="H17" s="95">
        <v>2376</v>
      </c>
      <c r="I17" s="94">
        <v>156448.852</v>
      </c>
      <c r="J17" s="95">
        <v>3626</v>
      </c>
      <c r="K17" s="94">
        <v>1559511.914</v>
      </c>
      <c r="L17" s="95">
        <v>10285</v>
      </c>
      <c r="M17" s="99">
        <v>1507375.165</v>
      </c>
    </row>
    <row r="18" spans="1:13" ht="15" customHeight="1">
      <c r="A18" s="93" t="s">
        <v>80</v>
      </c>
      <c r="B18" s="89">
        <f t="shared" si="0"/>
        <v>32629</v>
      </c>
      <c r="C18" s="90">
        <f t="shared" si="0"/>
        <v>7427930.766</v>
      </c>
      <c r="D18" s="95">
        <v>4508</v>
      </c>
      <c r="E18" s="94">
        <v>921533.911</v>
      </c>
      <c r="F18" s="95">
        <v>2476</v>
      </c>
      <c r="G18" s="94">
        <v>690898.971</v>
      </c>
      <c r="H18" s="95">
        <v>4577</v>
      </c>
      <c r="I18" s="94">
        <v>636058.052</v>
      </c>
      <c r="J18" s="95">
        <v>5435</v>
      </c>
      <c r="K18" s="94">
        <v>2604145.418</v>
      </c>
      <c r="L18" s="95">
        <v>15633</v>
      </c>
      <c r="M18" s="99">
        <v>2575294.414</v>
      </c>
    </row>
    <row r="19" spans="1:13" ht="15" customHeight="1">
      <c r="A19" s="93" t="s">
        <v>81</v>
      </c>
      <c r="B19" s="89">
        <f t="shared" si="0"/>
        <v>21105</v>
      </c>
      <c r="C19" s="90">
        <f t="shared" si="0"/>
        <v>3976115.4029200003</v>
      </c>
      <c r="D19" s="95">
        <v>3383</v>
      </c>
      <c r="E19" s="94">
        <v>471964.57692</v>
      </c>
      <c r="F19" s="95">
        <v>2331</v>
      </c>
      <c r="G19" s="94">
        <v>339736.913</v>
      </c>
      <c r="H19" s="95">
        <v>1802</v>
      </c>
      <c r="I19" s="94">
        <v>182809.471</v>
      </c>
      <c r="J19" s="95">
        <v>3465</v>
      </c>
      <c r="K19" s="94">
        <v>1463711.901</v>
      </c>
      <c r="L19" s="95">
        <v>10124</v>
      </c>
      <c r="M19" s="99">
        <v>1517892.541</v>
      </c>
    </row>
    <row r="20" spans="1:13" ht="15" customHeight="1">
      <c r="A20" s="93" t="s">
        <v>82</v>
      </c>
      <c r="B20" s="89">
        <f t="shared" si="0"/>
        <v>13745</v>
      </c>
      <c r="C20" s="90">
        <f t="shared" si="0"/>
        <v>2168928.6</v>
      </c>
      <c r="D20" s="95">
        <v>2689</v>
      </c>
      <c r="E20" s="94">
        <v>267292.364</v>
      </c>
      <c r="F20" s="95">
        <v>1389</v>
      </c>
      <c r="G20" s="94">
        <v>133595.132</v>
      </c>
      <c r="H20" s="95">
        <v>1617</v>
      </c>
      <c r="I20" s="94">
        <v>118443.743</v>
      </c>
      <c r="J20" s="95">
        <v>1996</v>
      </c>
      <c r="K20" s="94">
        <v>793622.752</v>
      </c>
      <c r="L20" s="95">
        <v>6054</v>
      </c>
      <c r="M20" s="99">
        <v>855974.609</v>
      </c>
    </row>
    <row r="21" spans="1:13" ht="15" customHeight="1">
      <c r="A21" s="93" t="s">
        <v>91</v>
      </c>
      <c r="B21" s="89">
        <f t="shared" si="0"/>
        <v>51333</v>
      </c>
      <c r="C21" s="90">
        <f t="shared" si="0"/>
        <v>8114254.0649999995</v>
      </c>
      <c r="D21" s="95">
        <v>7363</v>
      </c>
      <c r="E21" s="94">
        <v>735774.309</v>
      </c>
      <c r="F21" s="95">
        <v>3237</v>
      </c>
      <c r="G21" s="94">
        <v>409047.831</v>
      </c>
      <c r="H21" s="95">
        <v>1828</v>
      </c>
      <c r="I21" s="94">
        <v>160027.311</v>
      </c>
      <c r="J21" s="95">
        <v>9766</v>
      </c>
      <c r="K21" s="94">
        <v>3129241.532</v>
      </c>
      <c r="L21" s="95">
        <v>29139</v>
      </c>
      <c r="M21" s="99">
        <v>3680163.082</v>
      </c>
    </row>
    <row r="22" spans="1:13" ht="15" customHeight="1">
      <c r="A22" s="93" t="s">
        <v>83</v>
      </c>
      <c r="B22" s="89">
        <f t="shared" si="0"/>
        <v>54131</v>
      </c>
      <c r="C22" s="90">
        <f t="shared" si="0"/>
        <v>14331283.901999999</v>
      </c>
      <c r="D22" s="95">
        <v>7037</v>
      </c>
      <c r="E22" s="94">
        <v>1412217.552</v>
      </c>
      <c r="F22" s="95">
        <v>3157</v>
      </c>
      <c r="G22" s="94">
        <v>613936.641</v>
      </c>
      <c r="H22" s="95">
        <v>3854</v>
      </c>
      <c r="I22" s="94">
        <v>640131.321</v>
      </c>
      <c r="J22" s="95">
        <v>10357</v>
      </c>
      <c r="K22" s="94">
        <v>5724220.685</v>
      </c>
      <c r="L22" s="95">
        <v>29726</v>
      </c>
      <c r="M22" s="99">
        <v>5940777.703</v>
      </c>
    </row>
    <row r="23" spans="1:13" ht="15" customHeight="1">
      <c r="A23" s="100" t="s">
        <v>97</v>
      </c>
      <c r="B23" s="89">
        <f t="shared" si="0"/>
        <v>43651</v>
      </c>
      <c r="C23" s="90">
        <f t="shared" si="0"/>
        <v>11865752.519000001</v>
      </c>
      <c r="D23" s="108">
        <v>4525</v>
      </c>
      <c r="E23" s="109">
        <v>818709.291</v>
      </c>
      <c r="F23" s="108">
        <v>2545</v>
      </c>
      <c r="G23" s="109">
        <v>498794.049</v>
      </c>
      <c r="H23" s="108">
        <v>2328</v>
      </c>
      <c r="I23" s="109">
        <v>473014.492</v>
      </c>
      <c r="J23" s="108">
        <v>8536</v>
      </c>
      <c r="K23" s="109">
        <v>5005101.236</v>
      </c>
      <c r="L23" s="108">
        <v>25717</v>
      </c>
      <c r="M23" s="110">
        <v>5070133.451</v>
      </c>
    </row>
    <row r="24" spans="1:13" ht="15" customHeight="1" thickBot="1">
      <c r="A24" s="100" t="s">
        <v>92</v>
      </c>
      <c r="B24" s="89">
        <f t="shared" si="0"/>
        <v>31085</v>
      </c>
      <c r="C24" s="90">
        <f t="shared" si="0"/>
        <v>5705983.1559999995</v>
      </c>
      <c r="D24" s="101">
        <v>4142</v>
      </c>
      <c r="E24" s="102">
        <v>501145.267</v>
      </c>
      <c r="F24" s="101">
        <v>1800</v>
      </c>
      <c r="G24" s="102">
        <v>259527.463</v>
      </c>
      <c r="H24" s="101">
        <v>759</v>
      </c>
      <c r="I24" s="102">
        <v>94358.27</v>
      </c>
      <c r="J24" s="101">
        <v>6060</v>
      </c>
      <c r="K24" s="102">
        <v>2249205.974</v>
      </c>
      <c r="L24" s="101">
        <v>18324</v>
      </c>
      <c r="M24" s="103">
        <v>2601746.182</v>
      </c>
    </row>
    <row r="25" spans="1:13" ht="15" customHeight="1" thickBot="1">
      <c r="A25" s="111" t="s">
        <v>84</v>
      </c>
      <c r="B25" s="112">
        <f aca="true" t="shared" si="1" ref="B25:M25">SUM(B8:B24)</f>
        <v>576227</v>
      </c>
      <c r="C25" s="113">
        <f t="shared" si="1"/>
        <v>114860491.45589001</v>
      </c>
      <c r="D25" s="114">
        <f t="shared" si="1"/>
        <v>83744</v>
      </c>
      <c r="E25" s="115">
        <f t="shared" si="1"/>
        <v>11884716.930889998</v>
      </c>
      <c r="F25" s="114">
        <f t="shared" si="1"/>
        <v>47042</v>
      </c>
      <c r="G25" s="115">
        <f t="shared" si="1"/>
        <v>7138178.896</v>
      </c>
      <c r="H25" s="114">
        <f t="shared" si="1"/>
        <v>42367</v>
      </c>
      <c r="I25" s="116">
        <f t="shared" si="1"/>
        <v>5047809.617</v>
      </c>
      <c r="J25" s="117">
        <f t="shared" si="1"/>
        <v>101723</v>
      </c>
      <c r="K25" s="118">
        <f t="shared" si="1"/>
        <v>44654701.94200001</v>
      </c>
      <c r="L25" s="114">
        <f t="shared" si="1"/>
        <v>301351</v>
      </c>
      <c r="M25" s="119">
        <f t="shared" si="1"/>
        <v>46135084.06999999</v>
      </c>
    </row>
    <row r="27" spans="1:10" s="104" customFormat="1" ht="12.75">
      <c r="A27" s="138" t="s">
        <v>85</v>
      </c>
      <c r="B27" s="138"/>
      <c r="C27" s="139"/>
      <c r="D27" s="139"/>
      <c r="E27" s="139"/>
      <c r="F27" s="139"/>
      <c r="G27" s="139"/>
      <c r="H27" s="139"/>
      <c r="I27" s="139"/>
      <c r="J27" s="139"/>
    </row>
    <row r="28" spans="1:10" s="104" customFormat="1" ht="12.75">
      <c r="A28" s="45" t="s">
        <v>86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2:13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2:13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2020-07-07T08:05:33Z</dcterms:modified>
  <cp:category/>
  <cp:version/>
  <cp:contentType/>
  <cp:contentStatus/>
</cp:coreProperties>
</file>