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<sst xmlns="http://schemas.openxmlformats.org/spreadsheetml/2006/main" count="136" uniqueCount="103">
  <si>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</si>
  <si>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</si>
  <si>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</si>
  <si>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</si>
  <si>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</si>
  <si>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</si>
  <si>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</si>
  <si>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</si>
  <si>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</si>
  <si>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</si>
  <si>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</si>
  <si>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</si>
  <si>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</si>
  <si>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</si>
  <si>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</si>
  <si>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</si>
  <si>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</si>
  <si>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</si>
  <si>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</si>
  <si>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</si>
  <si>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</si>
  <si>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</si>
  <si>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</si>
  <si>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</si>
  <si>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</si>
  <si>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</si>
  <si>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</si>
  <si>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</si>
  <si>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</si>
  <si>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</si>
  <si>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</si>
  <si>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</si>
  <si>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</si>
  <si>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</si>
  <si>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</si>
  <si>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</si>
  <si>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</si>
  <si>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</si>
  <si>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</si>
  <si>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</si>
  <si>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</si>
  <si>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</si>
  <si>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</si>
  <si>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</si>
  <si>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</si>
  <si>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</si>
  <si>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</si>
  <si>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</si>
  <si>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</si>
  <si>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</si>
  <si>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</si>
  <si>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</si>
  <si>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</si>
  <si>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</si>
  <si>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</si>
  <si>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</si>
  <si>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</si>
  <si>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</si>
  <si>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</si>
  <si>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</si>
  <si>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</si>
  <si>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</si>
  <si>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</si>
  <si>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</si>
  <si>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</si>
  <si>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</si>
  <si>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</si>
  <si>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</si>
  <si>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</si>
  <si>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</si>
  <si>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</si>
  <si>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</si>
  <si>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</si>
  <si>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</si>
  <si>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</si>
  <si>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</si>
  <si>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</si>
  <si>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</si>
  <si>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</si>
  <si>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</si>
  <si>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</si>
  <si>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</si>
  <si>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</si>
  <si>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</si>
  <si>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</si>
  <si>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</si>
  <si>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</si>
  <si>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</si>
  <si>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</si>
  <si>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</si>
  <si>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</si>
  <si>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</si>
  <si>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</si>
  <si>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</si>
  <si>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</si>
  <si>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</si>
  <si>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</si>
  <si>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</si>
  <si>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</si>
  <si>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</si>
  <si>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Information on number of beneficiary and amounts of social benefits from State Social Insurance Fund JSC for accounting period  March 2020          </t>
  </si>
  <si>
    <t xml:space="preserve"> "Мемлекеттік әлеуметтік сақтандыру қоры" АҚ-тан 2020 жылғы наурыз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</si>
  <si>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март 2020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</si>
</sst>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3" fontId="57" fillId="0" borderId="0" xfId="53" applyNumberFormat="1" applyFont="1">
      <alignment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0" fontId="59" fillId="0" borderId="49" xfId="55" applyFont="1" applyBorder="1" applyAlignment="1">
      <alignment horizontal="center" vertical="center" wrapText="1"/>
      <protection/>
    </xf>
    <xf numFmtId="199" fontId="64" fillId="0" borderId="0" xfId="55" applyNumberFormat="1" applyFont="1" applyAlignment="1">
      <alignment horizontal="center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C19">
      <selection activeCell="A35" sqref="A35:IV39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6" t="s">
        <v>90</v>
      </c>
      <c r="K1" s="116"/>
      <c r="L1" s="116"/>
      <c r="M1" s="116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7"/>
      <c r="J2" s="117"/>
      <c r="K2" s="117"/>
      <c r="L2" s="117"/>
      <c r="M2" s="117"/>
    </row>
    <row r="3" spans="1:13" ht="24" customHeight="1" thickBot="1">
      <c r="A3" s="118" t="s">
        <v>102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22.5" customHeight="1" thickBot="1">
      <c r="A4" s="119" t="s">
        <v>0</v>
      </c>
      <c r="B4" s="122" t="s">
        <v>1</v>
      </c>
      <c r="C4" s="123"/>
      <c r="D4" s="101" t="s">
        <v>2</v>
      </c>
      <c r="E4" s="102"/>
      <c r="F4" s="102"/>
      <c r="G4" s="102"/>
      <c r="H4" s="102"/>
      <c r="I4" s="102"/>
      <c r="J4" s="102"/>
      <c r="K4" s="102"/>
      <c r="L4" s="102"/>
      <c r="M4" s="103"/>
    </row>
    <row r="5" spans="1:13" ht="57" customHeight="1">
      <c r="A5" s="120"/>
      <c r="B5" s="111" t="s">
        <v>3</v>
      </c>
      <c r="C5" s="104" t="s">
        <v>30</v>
      </c>
      <c r="D5" s="106" t="s">
        <v>4</v>
      </c>
      <c r="E5" s="109"/>
      <c r="F5" s="106" t="s">
        <v>5</v>
      </c>
      <c r="G5" s="109"/>
      <c r="H5" s="106" t="s">
        <v>6</v>
      </c>
      <c r="I5" s="109"/>
      <c r="J5" s="106" t="s">
        <v>28</v>
      </c>
      <c r="K5" s="109"/>
      <c r="L5" s="106" t="s">
        <v>29</v>
      </c>
      <c r="M5" s="107"/>
    </row>
    <row r="6" spans="1:13" ht="42.75" customHeight="1" thickBot="1">
      <c r="A6" s="121"/>
      <c r="B6" s="112"/>
      <c r="C6" s="105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14260</v>
      </c>
      <c r="C8" s="20">
        <f>E8+G8+I8+K8+M8</f>
        <v>561285.627</v>
      </c>
      <c r="D8" s="19">
        <v>3405</v>
      </c>
      <c r="E8" s="21">
        <v>72744.187</v>
      </c>
      <c r="F8" s="19">
        <v>2382</v>
      </c>
      <c r="G8" s="21">
        <v>47807.199</v>
      </c>
      <c r="H8" s="19">
        <v>482</v>
      </c>
      <c r="I8" s="21">
        <v>17948.464</v>
      </c>
      <c r="J8" s="19">
        <v>538</v>
      </c>
      <c r="K8" s="21">
        <v>180169.434</v>
      </c>
      <c r="L8" s="19">
        <v>7453</v>
      </c>
      <c r="M8" s="22">
        <v>242616.343</v>
      </c>
    </row>
    <row r="9" spans="1:13" ht="15" customHeight="1">
      <c r="A9" s="23" t="s">
        <v>9</v>
      </c>
      <c r="B9" s="19">
        <f aca="true" t="shared" si="0" ref="B9:B24">D9+F9+H9+J9+L9</f>
        <v>20523</v>
      </c>
      <c r="C9" s="20">
        <f aca="true" t="shared" si="1" ref="C9:C24">E9+G9+I9+K9+M9</f>
        <v>937534.794</v>
      </c>
      <c r="D9" s="24">
        <v>3443</v>
      </c>
      <c r="E9" s="25">
        <v>80153.029</v>
      </c>
      <c r="F9" s="24">
        <v>2880</v>
      </c>
      <c r="G9" s="25">
        <v>72824.441</v>
      </c>
      <c r="H9" s="24">
        <v>733</v>
      </c>
      <c r="I9" s="25">
        <v>41182.078</v>
      </c>
      <c r="J9" s="24">
        <v>861</v>
      </c>
      <c r="K9" s="25">
        <v>324453.595</v>
      </c>
      <c r="L9" s="24">
        <v>12606</v>
      </c>
      <c r="M9" s="26">
        <v>418921.651</v>
      </c>
    </row>
    <row r="10" spans="1:13" ht="15" customHeight="1">
      <c r="A10" s="23" t="s">
        <v>10</v>
      </c>
      <c r="B10" s="19">
        <f t="shared" si="0"/>
        <v>37334</v>
      </c>
      <c r="C10" s="20">
        <f t="shared" si="1"/>
        <v>1695382.8930000002</v>
      </c>
      <c r="D10" s="24">
        <v>4894</v>
      </c>
      <c r="E10" s="25">
        <v>108490.462</v>
      </c>
      <c r="F10" s="24">
        <v>4184</v>
      </c>
      <c r="G10" s="25">
        <v>98225.398</v>
      </c>
      <c r="H10" s="24">
        <v>1760</v>
      </c>
      <c r="I10" s="25">
        <v>55636.634</v>
      </c>
      <c r="J10" s="24">
        <v>1634</v>
      </c>
      <c r="K10" s="25">
        <v>594825.572</v>
      </c>
      <c r="L10" s="24">
        <v>24862</v>
      </c>
      <c r="M10" s="26">
        <v>838204.827</v>
      </c>
    </row>
    <row r="11" spans="1:13" ht="15" customHeight="1">
      <c r="A11" s="23" t="s">
        <v>11</v>
      </c>
      <c r="B11" s="19">
        <f t="shared" si="0"/>
        <v>17321</v>
      </c>
      <c r="C11" s="20">
        <f t="shared" si="1"/>
        <v>971630.737</v>
      </c>
      <c r="D11" s="24">
        <v>3117</v>
      </c>
      <c r="E11" s="25">
        <v>101239.614</v>
      </c>
      <c r="F11" s="24">
        <v>2444</v>
      </c>
      <c r="G11" s="25">
        <v>86631.159</v>
      </c>
      <c r="H11" s="24">
        <v>1434</v>
      </c>
      <c r="I11" s="25">
        <v>98726.534</v>
      </c>
      <c r="J11" s="24">
        <v>705</v>
      </c>
      <c r="K11" s="25">
        <v>304138.646</v>
      </c>
      <c r="L11" s="24">
        <v>9621</v>
      </c>
      <c r="M11" s="26">
        <v>380894.784</v>
      </c>
    </row>
    <row r="12" spans="1:15" ht="15" customHeight="1">
      <c r="A12" s="23" t="s">
        <v>12</v>
      </c>
      <c r="B12" s="19">
        <f t="shared" si="0"/>
        <v>25356</v>
      </c>
      <c r="C12" s="20">
        <f t="shared" si="1"/>
        <v>1276974.9300000002</v>
      </c>
      <c r="D12" s="24">
        <v>5157</v>
      </c>
      <c r="E12" s="25">
        <v>112171.86</v>
      </c>
      <c r="F12" s="24">
        <v>4133</v>
      </c>
      <c r="G12" s="25">
        <v>88268.345</v>
      </c>
      <c r="H12" s="24">
        <v>1229</v>
      </c>
      <c r="I12" s="25">
        <v>40229.438</v>
      </c>
      <c r="J12" s="24">
        <v>1025</v>
      </c>
      <c r="K12" s="25">
        <v>567342.116</v>
      </c>
      <c r="L12" s="24">
        <v>13812</v>
      </c>
      <c r="M12" s="26">
        <v>468963.171</v>
      </c>
      <c r="O12" s="2" t="s">
        <v>33</v>
      </c>
    </row>
    <row r="13" spans="1:13" ht="15" customHeight="1">
      <c r="A13" s="23" t="s">
        <v>13</v>
      </c>
      <c r="B13" s="19">
        <f t="shared" si="0"/>
        <v>20766</v>
      </c>
      <c r="C13" s="20">
        <f t="shared" si="1"/>
        <v>910921.0009999999</v>
      </c>
      <c r="D13" s="24">
        <v>4100</v>
      </c>
      <c r="E13" s="25">
        <v>79272.16</v>
      </c>
      <c r="F13" s="24">
        <v>1959</v>
      </c>
      <c r="G13" s="25">
        <v>50410.645</v>
      </c>
      <c r="H13" s="24">
        <v>796</v>
      </c>
      <c r="I13" s="25">
        <v>39104.703</v>
      </c>
      <c r="J13" s="24">
        <v>896</v>
      </c>
      <c r="K13" s="25">
        <v>332317.305</v>
      </c>
      <c r="L13" s="24">
        <v>13015</v>
      </c>
      <c r="M13" s="26">
        <v>409816.188</v>
      </c>
    </row>
    <row r="14" spans="1:13" ht="15" customHeight="1">
      <c r="A14" s="23" t="s">
        <v>14</v>
      </c>
      <c r="B14" s="19">
        <f t="shared" si="0"/>
        <v>13989</v>
      </c>
      <c r="C14" s="20">
        <f t="shared" si="1"/>
        <v>655288.295</v>
      </c>
      <c r="D14" s="24">
        <v>2372</v>
      </c>
      <c r="E14" s="25">
        <v>56988.222</v>
      </c>
      <c r="F14" s="24">
        <v>1767</v>
      </c>
      <c r="G14" s="25">
        <v>41250.99</v>
      </c>
      <c r="H14" s="24">
        <v>1043</v>
      </c>
      <c r="I14" s="25">
        <v>77980.467</v>
      </c>
      <c r="J14" s="24">
        <v>565</v>
      </c>
      <c r="K14" s="25">
        <v>203144.569</v>
      </c>
      <c r="L14" s="24">
        <v>8242</v>
      </c>
      <c r="M14" s="26">
        <v>275924.047</v>
      </c>
    </row>
    <row r="15" spans="1:14" ht="15" customHeight="1">
      <c r="A15" s="23" t="s">
        <v>15</v>
      </c>
      <c r="B15" s="19">
        <f t="shared" si="0"/>
        <v>34431</v>
      </c>
      <c r="C15" s="20">
        <f t="shared" si="1"/>
        <v>1427215.7342400001</v>
      </c>
      <c r="D15" s="24">
        <v>13065</v>
      </c>
      <c r="E15" s="25">
        <v>397430.26324</v>
      </c>
      <c r="F15" s="24">
        <v>4714</v>
      </c>
      <c r="G15" s="25">
        <v>131218.964</v>
      </c>
      <c r="H15" s="24">
        <v>1419</v>
      </c>
      <c r="I15" s="25">
        <v>62489.865</v>
      </c>
      <c r="J15" s="24">
        <v>951</v>
      </c>
      <c r="K15" s="25">
        <v>351993.221</v>
      </c>
      <c r="L15" s="24">
        <v>14282</v>
      </c>
      <c r="M15" s="26">
        <v>484083.421</v>
      </c>
      <c r="N15" s="2" t="s">
        <v>33</v>
      </c>
    </row>
    <row r="16" spans="1:13" ht="15" customHeight="1">
      <c r="A16" s="23" t="s">
        <v>16</v>
      </c>
      <c r="B16" s="19">
        <f t="shared" si="0"/>
        <v>17292</v>
      </c>
      <c r="C16" s="20">
        <f t="shared" si="1"/>
        <v>668167.381</v>
      </c>
      <c r="D16" s="24">
        <v>2777</v>
      </c>
      <c r="E16" s="25">
        <v>50540.121</v>
      </c>
      <c r="F16" s="24">
        <v>2202</v>
      </c>
      <c r="G16" s="25">
        <v>49406.253</v>
      </c>
      <c r="H16" s="24">
        <v>1181</v>
      </c>
      <c r="I16" s="25">
        <v>31404.94</v>
      </c>
      <c r="J16" s="24">
        <v>763</v>
      </c>
      <c r="K16" s="25">
        <v>222164.563</v>
      </c>
      <c r="L16" s="24">
        <v>10369</v>
      </c>
      <c r="M16" s="26">
        <v>314651.504</v>
      </c>
    </row>
    <row r="17" spans="1:13" ht="15" customHeight="1">
      <c r="A17" s="23" t="s">
        <v>17</v>
      </c>
      <c r="B17" s="19">
        <f t="shared" si="0"/>
        <v>14884</v>
      </c>
      <c r="C17" s="20">
        <f t="shared" si="1"/>
        <v>615856.7574</v>
      </c>
      <c r="D17" s="24">
        <v>3394</v>
      </c>
      <c r="E17" s="25">
        <v>68839.78640000001</v>
      </c>
      <c r="F17" s="24">
        <v>2550</v>
      </c>
      <c r="G17" s="25">
        <v>47823.204</v>
      </c>
      <c r="H17" s="24">
        <v>1075</v>
      </c>
      <c r="I17" s="25">
        <v>29325.227</v>
      </c>
      <c r="J17" s="24">
        <v>540</v>
      </c>
      <c r="K17" s="25">
        <v>220307.586</v>
      </c>
      <c r="L17" s="24">
        <v>7325</v>
      </c>
      <c r="M17" s="26">
        <v>249560.954</v>
      </c>
    </row>
    <row r="18" spans="1:13" ht="15" customHeight="1">
      <c r="A18" s="23" t="s">
        <v>18</v>
      </c>
      <c r="B18" s="19">
        <f t="shared" si="0"/>
        <v>21245</v>
      </c>
      <c r="C18" s="20">
        <f t="shared" si="1"/>
        <v>1220860.2880000002</v>
      </c>
      <c r="D18" s="24">
        <v>4084</v>
      </c>
      <c r="E18" s="25">
        <v>156472.64</v>
      </c>
      <c r="F18" s="24">
        <v>2423</v>
      </c>
      <c r="G18" s="25">
        <v>119227.66</v>
      </c>
      <c r="H18" s="24">
        <v>2613</v>
      </c>
      <c r="I18" s="25">
        <v>134972.207</v>
      </c>
      <c r="J18" s="24">
        <v>843</v>
      </c>
      <c r="K18" s="25">
        <v>369761.119</v>
      </c>
      <c r="L18" s="24">
        <v>11282</v>
      </c>
      <c r="M18" s="26">
        <v>440426.662</v>
      </c>
    </row>
    <row r="19" spans="1:13" ht="15" customHeight="1">
      <c r="A19" s="23" t="s">
        <v>19</v>
      </c>
      <c r="B19" s="19">
        <f t="shared" si="0"/>
        <v>13895</v>
      </c>
      <c r="C19" s="20">
        <f t="shared" si="1"/>
        <v>625277.14312</v>
      </c>
      <c r="D19" s="24">
        <v>3100</v>
      </c>
      <c r="E19" s="25">
        <v>79049.31012000001</v>
      </c>
      <c r="F19" s="24">
        <v>2254</v>
      </c>
      <c r="G19" s="25">
        <v>56951.317</v>
      </c>
      <c r="H19" s="24">
        <v>718</v>
      </c>
      <c r="I19" s="25">
        <v>30644.21</v>
      </c>
      <c r="J19" s="24">
        <v>517</v>
      </c>
      <c r="K19" s="25">
        <v>198483.321</v>
      </c>
      <c r="L19" s="24">
        <v>7306</v>
      </c>
      <c r="M19" s="26">
        <v>260148.985</v>
      </c>
    </row>
    <row r="20" spans="1:13" ht="15" customHeight="1">
      <c r="A20" s="23" t="s">
        <v>20</v>
      </c>
      <c r="B20" s="19">
        <f t="shared" si="0"/>
        <v>9132</v>
      </c>
      <c r="C20" s="20">
        <f t="shared" si="1"/>
        <v>347925.248</v>
      </c>
      <c r="D20" s="24">
        <v>2457</v>
      </c>
      <c r="E20" s="25">
        <v>44970.569</v>
      </c>
      <c r="F20" s="24">
        <v>1339</v>
      </c>
      <c r="G20" s="25">
        <v>22366.556</v>
      </c>
      <c r="H20" s="24">
        <v>645</v>
      </c>
      <c r="I20" s="25">
        <v>21762.57</v>
      </c>
      <c r="J20" s="24">
        <v>298</v>
      </c>
      <c r="K20" s="25">
        <v>114744.688</v>
      </c>
      <c r="L20" s="24">
        <v>4393</v>
      </c>
      <c r="M20" s="26">
        <v>144080.865</v>
      </c>
    </row>
    <row r="21" spans="1:13" ht="15" customHeight="1">
      <c r="A21" s="23" t="s">
        <v>92</v>
      </c>
      <c r="B21" s="19">
        <f t="shared" si="0"/>
        <v>32493</v>
      </c>
      <c r="C21" s="20">
        <f t="shared" si="1"/>
        <v>1236566.8169999998</v>
      </c>
      <c r="D21" s="24">
        <v>6769</v>
      </c>
      <c r="E21" s="25">
        <v>123172.591</v>
      </c>
      <c r="F21" s="24">
        <v>3120</v>
      </c>
      <c r="G21" s="25">
        <v>67878.412</v>
      </c>
      <c r="H21" s="24">
        <v>591</v>
      </c>
      <c r="I21" s="25">
        <v>26820.056</v>
      </c>
      <c r="J21" s="24">
        <v>1349</v>
      </c>
      <c r="K21" s="25">
        <v>391267.55</v>
      </c>
      <c r="L21" s="24">
        <v>20664</v>
      </c>
      <c r="M21" s="26">
        <v>627428.208</v>
      </c>
    </row>
    <row r="22" spans="1:13" ht="15" customHeight="1">
      <c r="A22" s="23" t="s">
        <v>21</v>
      </c>
      <c r="B22" s="19">
        <f t="shared" si="0"/>
        <v>34501</v>
      </c>
      <c r="C22" s="20">
        <f t="shared" si="1"/>
        <v>2242442.21</v>
      </c>
      <c r="D22" s="24">
        <v>6259</v>
      </c>
      <c r="E22" s="25">
        <v>235139.359</v>
      </c>
      <c r="F22" s="24">
        <v>3078</v>
      </c>
      <c r="G22" s="25">
        <v>103488.297</v>
      </c>
      <c r="H22" s="24">
        <v>1967</v>
      </c>
      <c r="I22" s="25">
        <v>113482.88</v>
      </c>
      <c r="J22" s="24">
        <v>1577</v>
      </c>
      <c r="K22" s="25">
        <v>783003.423</v>
      </c>
      <c r="L22" s="24">
        <v>21620</v>
      </c>
      <c r="M22" s="26">
        <v>1007328.251</v>
      </c>
    </row>
    <row r="23" spans="1:13" ht="15" customHeight="1">
      <c r="A23" s="27" t="s">
        <v>97</v>
      </c>
      <c r="B23" s="19">
        <f t="shared" si="0"/>
        <v>27765</v>
      </c>
      <c r="C23" s="20">
        <f t="shared" si="1"/>
        <v>1936238.088</v>
      </c>
      <c r="D23" s="62">
        <v>4045</v>
      </c>
      <c r="E23" s="63">
        <v>140007.871</v>
      </c>
      <c r="F23" s="62">
        <v>2478</v>
      </c>
      <c r="G23" s="63">
        <v>86669.114</v>
      </c>
      <c r="H23" s="62">
        <v>1100</v>
      </c>
      <c r="I23" s="63">
        <v>78025.557</v>
      </c>
      <c r="J23" s="62">
        <v>1471</v>
      </c>
      <c r="K23" s="63">
        <v>761220.412</v>
      </c>
      <c r="L23" s="62">
        <v>18671</v>
      </c>
      <c r="M23" s="64">
        <v>870315.134</v>
      </c>
    </row>
    <row r="24" spans="1:13" ht="15" customHeight="1" thickBot="1">
      <c r="A24" s="27" t="s">
        <v>91</v>
      </c>
      <c r="B24" s="60">
        <f t="shared" si="0"/>
        <v>20327</v>
      </c>
      <c r="C24" s="61">
        <f t="shared" si="1"/>
        <v>935549.0009999999</v>
      </c>
      <c r="D24" s="62">
        <v>3817</v>
      </c>
      <c r="E24" s="63">
        <v>83441.733</v>
      </c>
      <c r="F24" s="62">
        <v>1746</v>
      </c>
      <c r="G24" s="63">
        <v>43569.227</v>
      </c>
      <c r="H24" s="62">
        <v>343</v>
      </c>
      <c r="I24" s="63">
        <v>15183.337</v>
      </c>
      <c r="J24" s="62">
        <v>955</v>
      </c>
      <c r="K24" s="63">
        <v>322221.849</v>
      </c>
      <c r="L24" s="62">
        <v>13466</v>
      </c>
      <c r="M24" s="64">
        <v>471132.855</v>
      </c>
    </row>
    <row r="25" spans="1:13" s="31" customFormat="1" ht="15" customHeight="1" thickBot="1">
      <c r="A25" s="65" t="s">
        <v>22</v>
      </c>
      <c r="B25" s="28">
        <f>SUM(B8:B24)</f>
        <v>375514</v>
      </c>
      <c r="C25" s="66">
        <f>SUM(C8:C24)</f>
        <v>18265116.944760002</v>
      </c>
      <c r="D25" s="28">
        <f>SUM(D8:D24)</f>
        <v>76255</v>
      </c>
      <c r="E25" s="29">
        <f aca="true" t="shared" si="2" ref="E25:M25">SUM(E8:E24)</f>
        <v>1990123.7777600002</v>
      </c>
      <c r="F25" s="67">
        <f t="shared" si="2"/>
        <v>45653</v>
      </c>
      <c r="G25" s="66">
        <f t="shared" si="2"/>
        <v>1214017.181</v>
      </c>
      <c r="H25" s="28">
        <f t="shared" si="2"/>
        <v>19129</v>
      </c>
      <c r="I25" s="29">
        <f t="shared" si="2"/>
        <v>914919.1669999999</v>
      </c>
      <c r="J25" s="67">
        <f t="shared" si="2"/>
        <v>15488</v>
      </c>
      <c r="K25" s="66">
        <f t="shared" si="2"/>
        <v>6241558.969000001</v>
      </c>
      <c r="L25" s="28">
        <f t="shared" si="2"/>
        <v>218989</v>
      </c>
      <c r="M25" s="29">
        <f t="shared" si="2"/>
        <v>7904497.85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4" t="s">
        <v>33</v>
      </c>
      <c r="B27" s="125"/>
      <c r="C27" s="125"/>
      <c r="D27" s="125"/>
      <c r="E27" s="125"/>
      <c r="F27" s="125"/>
      <c r="G27" s="125"/>
      <c r="H27" s="125"/>
      <c r="I27" s="125"/>
      <c r="J27" s="36"/>
      <c r="K27" s="37"/>
      <c r="L27" s="36"/>
      <c r="M27" s="37"/>
    </row>
    <row r="28" spans="1:13" s="40" customFormat="1" ht="12.75">
      <c r="A28" s="114" t="s">
        <v>36</v>
      </c>
      <c r="B28" s="115"/>
      <c r="C28" s="115"/>
      <c r="D28" s="115"/>
      <c r="E28" s="115"/>
      <c r="F28" s="115"/>
      <c r="G28" s="115"/>
      <c r="H28" s="115"/>
      <c r="I28" s="115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 t="s">
        <v>33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10"/>
      <c r="C32" s="110"/>
      <c r="D32" s="110"/>
      <c r="E32" s="113"/>
      <c r="F32" s="113"/>
      <c r="G32" s="4"/>
      <c r="I32" s="4"/>
      <c r="J32" s="46"/>
      <c r="K32" s="47"/>
      <c r="L32" s="3"/>
      <c r="M32" s="4"/>
    </row>
    <row r="33" spans="1:6" ht="15.75">
      <c r="A33" s="48"/>
      <c r="B33" s="108"/>
      <c r="C33" s="108"/>
      <c r="D33" s="108"/>
      <c r="E33" s="49"/>
      <c r="F33" s="50"/>
    </row>
    <row r="34" spans="1:8" ht="30" customHeight="1">
      <c r="A34" s="51"/>
      <c r="B34" s="110"/>
      <c r="C34" s="110"/>
      <c r="D34" s="110"/>
      <c r="E34" s="113"/>
      <c r="F34" s="113"/>
      <c r="H34" s="17" t="s">
        <v>33</v>
      </c>
    </row>
    <row r="35" spans="1:5" ht="12.75">
      <c r="A35" s="52"/>
      <c r="B35" s="108"/>
      <c r="C35" s="108"/>
      <c r="D35" s="108"/>
      <c r="E35" s="53"/>
    </row>
    <row r="36" spans="1:5" ht="12.75">
      <c r="A36" s="52"/>
      <c r="B36" s="52"/>
      <c r="C36" s="52"/>
      <c r="D36" s="52"/>
      <c r="E36" s="52"/>
    </row>
    <row r="38" spans="3:13" ht="12.75">
      <c r="C38" s="17"/>
      <c r="E38" s="17"/>
      <c r="G38" s="17"/>
      <c r="I38" s="17"/>
      <c r="K38" s="17"/>
      <c r="M38" s="17"/>
    </row>
  </sheetData>
  <sheetProtection/>
  <mergeCells count="21">
    <mergeCell ref="B35:D35"/>
    <mergeCell ref="H5:I5"/>
    <mergeCell ref="F5:G5"/>
    <mergeCell ref="E32:F32"/>
    <mergeCell ref="A27:I27"/>
    <mergeCell ref="E34:F34"/>
    <mergeCell ref="A28:I28"/>
    <mergeCell ref="B34:D34"/>
    <mergeCell ref="J1:M1"/>
    <mergeCell ref="I2:M2"/>
    <mergeCell ref="A3:M3"/>
    <mergeCell ref="A4:A6"/>
    <mergeCell ref="B4:C4"/>
    <mergeCell ref="D4:M4"/>
    <mergeCell ref="C5:C6"/>
    <mergeCell ref="L5:M5"/>
    <mergeCell ref="B33:D33"/>
    <mergeCell ref="D5:E5"/>
    <mergeCell ref="J5:K5"/>
    <mergeCell ref="B32:D32"/>
    <mergeCell ref="B5:B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B19">
      <selection activeCell="A30" sqref="A30:IV38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6" t="s">
        <v>87</v>
      </c>
      <c r="K1" s="116"/>
      <c r="L1" s="116"/>
      <c r="M1" s="116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7"/>
      <c r="J2" s="117"/>
      <c r="K2" s="117"/>
      <c r="L2" s="117"/>
      <c r="M2" s="117"/>
    </row>
    <row r="3" spans="1:13" ht="33" customHeight="1" thickBot="1">
      <c r="A3" s="118" t="s">
        <v>101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22.5" customHeight="1" thickBot="1">
      <c r="A4" s="119" t="s">
        <v>24</v>
      </c>
      <c r="B4" s="122" t="s">
        <v>25</v>
      </c>
      <c r="C4" s="123"/>
      <c r="D4" s="101" t="s">
        <v>27</v>
      </c>
      <c r="E4" s="102"/>
      <c r="F4" s="102"/>
      <c r="G4" s="102"/>
      <c r="H4" s="102"/>
      <c r="I4" s="102"/>
      <c r="J4" s="102"/>
      <c r="K4" s="102"/>
      <c r="L4" s="102"/>
      <c r="M4" s="103"/>
    </row>
    <row r="5" spans="1:13" ht="57" customHeight="1">
      <c r="A5" s="120"/>
      <c r="B5" s="111" t="s">
        <v>37</v>
      </c>
      <c r="C5" s="104" t="s">
        <v>54</v>
      </c>
      <c r="D5" s="106" t="s">
        <v>56</v>
      </c>
      <c r="E5" s="109"/>
      <c r="F5" s="106" t="s">
        <v>57</v>
      </c>
      <c r="G5" s="109"/>
      <c r="H5" s="106" t="s">
        <v>58</v>
      </c>
      <c r="I5" s="109"/>
      <c r="J5" s="106" t="s">
        <v>53</v>
      </c>
      <c r="K5" s="109"/>
      <c r="L5" s="106" t="s">
        <v>31</v>
      </c>
      <c r="M5" s="107"/>
    </row>
    <row r="6" spans="1:13" ht="42.75" customHeight="1" thickBot="1">
      <c r="A6" s="121"/>
      <c r="B6" s="112"/>
      <c r="C6" s="105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14260</v>
      </c>
      <c r="C8" s="20">
        <f aca="true" t="shared" si="1" ref="C8:C24">E8+G8+I8+K8+M8</f>
        <v>561285.627</v>
      </c>
      <c r="D8" s="19">
        <v>3405</v>
      </c>
      <c r="E8" s="21">
        <v>72744.187</v>
      </c>
      <c r="F8" s="19">
        <v>2382</v>
      </c>
      <c r="G8" s="21">
        <v>47807.199</v>
      </c>
      <c r="H8" s="19">
        <v>482</v>
      </c>
      <c r="I8" s="21">
        <v>17948.464</v>
      </c>
      <c r="J8" s="19">
        <v>538</v>
      </c>
      <c r="K8" s="21">
        <v>180169.434</v>
      </c>
      <c r="L8" s="19">
        <v>7453</v>
      </c>
      <c r="M8" s="22">
        <v>242616.343</v>
      </c>
    </row>
    <row r="9" spans="1:13" ht="15" customHeight="1">
      <c r="A9" s="23" t="s">
        <v>39</v>
      </c>
      <c r="B9" s="19">
        <f t="shared" si="0"/>
        <v>20523</v>
      </c>
      <c r="C9" s="20">
        <f t="shared" si="1"/>
        <v>937534.794</v>
      </c>
      <c r="D9" s="24">
        <v>3443</v>
      </c>
      <c r="E9" s="25">
        <v>80153.029</v>
      </c>
      <c r="F9" s="24">
        <v>2880</v>
      </c>
      <c r="G9" s="25">
        <v>72824.441</v>
      </c>
      <c r="H9" s="24">
        <v>733</v>
      </c>
      <c r="I9" s="25">
        <v>41182.078</v>
      </c>
      <c r="J9" s="24">
        <v>861</v>
      </c>
      <c r="K9" s="25">
        <v>324453.595</v>
      </c>
      <c r="L9" s="24">
        <v>12606</v>
      </c>
      <c r="M9" s="26">
        <v>418921.651</v>
      </c>
    </row>
    <row r="10" spans="1:13" ht="15" customHeight="1">
      <c r="A10" s="23" t="s">
        <v>40</v>
      </c>
      <c r="B10" s="19">
        <f t="shared" si="0"/>
        <v>37334</v>
      </c>
      <c r="C10" s="20">
        <f t="shared" si="1"/>
        <v>1695382.8930000002</v>
      </c>
      <c r="D10" s="24">
        <v>4894</v>
      </c>
      <c r="E10" s="25">
        <v>108490.462</v>
      </c>
      <c r="F10" s="24">
        <v>4184</v>
      </c>
      <c r="G10" s="25">
        <v>98225.398</v>
      </c>
      <c r="H10" s="24">
        <v>1760</v>
      </c>
      <c r="I10" s="25">
        <v>55636.634</v>
      </c>
      <c r="J10" s="24">
        <v>1634</v>
      </c>
      <c r="K10" s="25">
        <v>594825.572</v>
      </c>
      <c r="L10" s="24">
        <v>24862</v>
      </c>
      <c r="M10" s="26">
        <v>838204.827</v>
      </c>
    </row>
    <row r="11" spans="1:13" ht="15" customHeight="1">
      <c r="A11" s="23" t="s">
        <v>41</v>
      </c>
      <c r="B11" s="19">
        <f t="shared" si="0"/>
        <v>17321</v>
      </c>
      <c r="C11" s="20">
        <f t="shared" si="1"/>
        <v>971630.737</v>
      </c>
      <c r="D11" s="24">
        <v>3117</v>
      </c>
      <c r="E11" s="25">
        <v>101239.614</v>
      </c>
      <c r="F11" s="24">
        <v>2444</v>
      </c>
      <c r="G11" s="25">
        <v>86631.159</v>
      </c>
      <c r="H11" s="24">
        <v>1434</v>
      </c>
      <c r="I11" s="25">
        <v>98726.534</v>
      </c>
      <c r="J11" s="24">
        <v>705</v>
      </c>
      <c r="K11" s="25">
        <v>304138.646</v>
      </c>
      <c r="L11" s="24">
        <v>9621</v>
      </c>
      <c r="M11" s="26">
        <v>380894.784</v>
      </c>
    </row>
    <row r="12" spans="1:13" ht="15" customHeight="1">
      <c r="A12" s="23" t="s">
        <v>42</v>
      </c>
      <c r="B12" s="19">
        <f t="shared" si="0"/>
        <v>25356</v>
      </c>
      <c r="C12" s="20">
        <f t="shared" si="1"/>
        <v>1276974.9300000002</v>
      </c>
      <c r="D12" s="24">
        <v>5157</v>
      </c>
      <c r="E12" s="25">
        <v>112171.86</v>
      </c>
      <c r="F12" s="24">
        <v>4133</v>
      </c>
      <c r="G12" s="25">
        <v>88268.345</v>
      </c>
      <c r="H12" s="24">
        <v>1229</v>
      </c>
      <c r="I12" s="25">
        <v>40229.438</v>
      </c>
      <c r="J12" s="24">
        <v>1025</v>
      </c>
      <c r="K12" s="25">
        <v>567342.116</v>
      </c>
      <c r="L12" s="24">
        <v>13812</v>
      </c>
      <c r="M12" s="26">
        <v>468963.171</v>
      </c>
    </row>
    <row r="13" spans="1:13" ht="15" customHeight="1">
      <c r="A13" s="23" t="s">
        <v>43</v>
      </c>
      <c r="B13" s="19">
        <f t="shared" si="0"/>
        <v>20766</v>
      </c>
      <c r="C13" s="20">
        <f t="shared" si="1"/>
        <v>910921.0009999999</v>
      </c>
      <c r="D13" s="24">
        <v>4100</v>
      </c>
      <c r="E13" s="25">
        <v>79272.16</v>
      </c>
      <c r="F13" s="24">
        <v>1959</v>
      </c>
      <c r="G13" s="25">
        <v>50410.645</v>
      </c>
      <c r="H13" s="24">
        <v>796</v>
      </c>
      <c r="I13" s="25">
        <v>39104.703</v>
      </c>
      <c r="J13" s="24">
        <v>896</v>
      </c>
      <c r="K13" s="25">
        <v>332317.305</v>
      </c>
      <c r="L13" s="24">
        <v>13015</v>
      </c>
      <c r="M13" s="26">
        <v>409816.188</v>
      </c>
    </row>
    <row r="14" spans="1:13" ht="15" customHeight="1">
      <c r="A14" s="23" t="s">
        <v>44</v>
      </c>
      <c r="B14" s="19">
        <f t="shared" si="0"/>
        <v>13989</v>
      </c>
      <c r="C14" s="20">
        <f t="shared" si="1"/>
        <v>655288.295</v>
      </c>
      <c r="D14" s="24">
        <v>2372</v>
      </c>
      <c r="E14" s="25">
        <v>56988.222</v>
      </c>
      <c r="F14" s="24">
        <v>1767</v>
      </c>
      <c r="G14" s="25">
        <v>41250.99</v>
      </c>
      <c r="H14" s="24">
        <v>1043</v>
      </c>
      <c r="I14" s="25">
        <v>77980.467</v>
      </c>
      <c r="J14" s="24">
        <v>565</v>
      </c>
      <c r="K14" s="25">
        <v>203144.569</v>
      </c>
      <c r="L14" s="24">
        <v>8242</v>
      </c>
      <c r="M14" s="26">
        <v>275924.047</v>
      </c>
    </row>
    <row r="15" spans="1:13" ht="15" customHeight="1">
      <c r="A15" s="23" t="s">
        <v>45</v>
      </c>
      <c r="B15" s="19">
        <f t="shared" si="0"/>
        <v>34431</v>
      </c>
      <c r="C15" s="20">
        <f t="shared" si="1"/>
        <v>1427215.7342400001</v>
      </c>
      <c r="D15" s="24">
        <v>13065</v>
      </c>
      <c r="E15" s="25">
        <v>397430.26324</v>
      </c>
      <c r="F15" s="24">
        <v>4714</v>
      </c>
      <c r="G15" s="25">
        <v>131218.964</v>
      </c>
      <c r="H15" s="24">
        <v>1419</v>
      </c>
      <c r="I15" s="25">
        <v>62489.865</v>
      </c>
      <c r="J15" s="24">
        <v>951</v>
      </c>
      <c r="K15" s="25">
        <v>351993.221</v>
      </c>
      <c r="L15" s="24">
        <v>14282</v>
      </c>
      <c r="M15" s="26">
        <v>484083.421</v>
      </c>
    </row>
    <row r="16" spans="1:13" ht="15" customHeight="1">
      <c r="A16" s="23" t="s">
        <v>46</v>
      </c>
      <c r="B16" s="19">
        <f t="shared" si="0"/>
        <v>17292</v>
      </c>
      <c r="C16" s="20">
        <f t="shared" si="1"/>
        <v>668167.381</v>
      </c>
      <c r="D16" s="24">
        <v>2777</v>
      </c>
      <c r="E16" s="25">
        <v>50540.121</v>
      </c>
      <c r="F16" s="24">
        <v>2202</v>
      </c>
      <c r="G16" s="25">
        <v>49406.253</v>
      </c>
      <c r="H16" s="24">
        <v>1181</v>
      </c>
      <c r="I16" s="25">
        <v>31404.94</v>
      </c>
      <c r="J16" s="24">
        <v>763</v>
      </c>
      <c r="K16" s="25">
        <v>222164.563</v>
      </c>
      <c r="L16" s="24">
        <v>10369</v>
      </c>
      <c r="M16" s="26">
        <v>314651.504</v>
      </c>
    </row>
    <row r="17" spans="1:13" ht="15" customHeight="1">
      <c r="A17" s="23" t="s">
        <v>47</v>
      </c>
      <c r="B17" s="19">
        <f t="shared" si="0"/>
        <v>14884</v>
      </c>
      <c r="C17" s="20">
        <f t="shared" si="1"/>
        <v>615856.7574</v>
      </c>
      <c r="D17" s="24">
        <v>3394</v>
      </c>
      <c r="E17" s="25">
        <v>68839.78640000001</v>
      </c>
      <c r="F17" s="24">
        <v>2550</v>
      </c>
      <c r="G17" s="25">
        <v>47823.204</v>
      </c>
      <c r="H17" s="24">
        <v>1075</v>
      </c>
      <c r="I17" s="25">
        <v>29325.227</v>
      </c>
      <c r="J17" s="24">
        <v>540</v>
      </c>
      <c r="K17" s="25">
        <v>220307.586</v>
      </c>
      <c r="L17" s="24">
        <v>7325</v>
      </c>
      <c r="M17" s="26">
        <v>249560.954</v>
      </c>
    </row>
    <row r="18" spans="1:13" ht="15" customHeight="1">
      <c r="A18" s="23" t="s">
        <v>48</v>
      </c>
      <c r="B18" s="19">
        <f t="shared" si="0"/>
        <v>21245</v>
      </c>
      <c r="C18" s="20">
        <f t="shared" si="1"/>
        <v>1220860.2880000002</v>
      </c>
      <c r="D18" s="24">
        <v>4084</v>
      </c>
      <c r="E18" s="25">
        <v>156472.64</v>
      </c>
      <c r="F18" s="24">
        <v>2423</v>
      </c>
      <c r="G18" s="25">
        <v>119227.66</v>
      </c>
      <c r="H18" s="24">
        <v>2613</v>
      </c>
      <c r="I18" s="25">
        <v>134972.207</v>
      </c>
      <c r="J18" s="24">
        <v>843</v>
      </c>
      <c r="K18" s="25">
        <v>369761.119</v>
      </c>
      <c r="L18" s="24">
        <v>11282</v>
      </c>
      <c r="M18" s="26">
        <v>440426.662</v>
      </c>
    </row>
    <row r="19" spans="1:13" ht="15" customHeight="1">
      <c r="A19" s="23" t="s">
        <v>49</v>
      </c>
      <c r="B19" s="19">
        <f t="shared" si="0"/>
        <v>13895</v>
      </c>
      <c r="C19" s="20">
        <f t="shared" si="1"/>
        <v>625277.14312</v>
      </c>
      <c r="D19" s="24">
        <v>3100</v>
      </c>
      <c r="E19" s="25">
        <v>79049.31012000001</v>
      </c>
      <c r="F19" s="24">
        <v>2254</v>
      </c>
      <c r="G19" s="25">
        <v>56951.317</v>
      </c>
      <c r="H19" s="24">
        <v>718</v>
      </c>
      <c r="I19" s="25">
        <v>30644.21</v>
      </c>
      <c r="J19" s="24">
        <v>517</v>
      </c>
      <c r="K19" s="25">
        <v>198483.321</v>
      </c>
      <c r="L19" s="24">
        <v>7306</v>
      </c>
      <c r="M19" s="26">
        <v>260148.985</v>
      </c>
    </row>
    <row r="20" spans="1:13" ht="15" customHeight="1">
      <c r="A20" s="23" t="s">
        <v>50</v>
      </c>
      <c r="B20" s="19">
        <f t="shared" si="0"/>
        <v>9132</v>
      </c>
      <c r="C20" s="20">
        <f t="shared" si="1"/>
        <v>347925.248</v>
      </c>
      <c r="D20" s="24">
        <v>2457</v>
      </c>
      <c r="E20" s="25">
        <v>44970.569</v>
      </c>
      <c r="F20" s="24">
        <v>1339</v>
      </c>
      <c r="G20" s="25">
        <v>22366.556</v>
      </c>
      <c r="H20" s="24">
        <v>645</v>
      </c>
      <c r="I20" s="25">
        <v>21762.57</v>
      </c>
      <c r="J20" s="24">
        <v>298</v>
      </c>
      <c r="K20" s="25">
        <v>114744.688</v>
      </c>
      <c r="L20" s="24">
        <v>4393</v>
      </c>
      <c r="M20" s="26">
        <v>144080.865</v>
      </c>
    </row>
    <row r="21" spans="1:13" ht="15" customHeight="1">
      <c r="A21" s="23" t="s">
        <v>93</v>
      </c>
      <c r="B21" s="19">
        <f t="shared" si="0"/>
        <v>32493</v>
      </c>
      <c r="C21" s="20">
        <f t="shared" si="1"/>
        <v>1236566.8169999998</v>
      </c>
      <c r="D21" s="24">
        <v>6769</v>
      </c>
      <c r="E21" s="25">
        <v>123172.591</v>
      </c>
      <c r="F21" s="24">
        <v>3120</v>
      </c>
      <c r="G21" s="25">
        <v>67878.412</v>
      </c>
      <c r="H21" s="24">
        <v>591</v>
      </c>
      <c r="I21" s="25">
        <v>26820.056</v>
      </c>
      <c r="J21" s="24">
        <v>1349</v>
      </c>
      <c r="K21" s="25">
        <v>391267.55</v>
      </c>
      <c r="L21" s="24">
        <v>20664</v>
      </c>
      <c r="M21" s="26">
        <v>627428.208</v>
      </c>
    </row>
    <row r="22" spans="1:13" ht="15" customHeight="1">
      <c r="A22" s="23" t="s">
        <v>51</v>
      </c>
      <c r="B22" s="19">
        <f t="shared" si="0"/>
        <v>34501</v>
      </c>
      <c r="C22" s="20">
        <f t="shared" si="1"/>
        <v>2242442.21</v>
      </c>
      <c r="D22" s="24">
        <v>6259</v>
      </c>
      <c r="E22" s="25">
        <v>235139.359</v>
      </c>
      <c r="F22" s="24">
        <v>3078</v>
      </c>
      <c r="G22" s="25">
        <v>103488.297</v>
      </c>
      <c r="H22" s="24">
        <v>1967</v>
      </c>
      <c r="I22" s="25">
        <v>113482.88</v>
      </c>
      <c r="J22" s="24">
        <v>1577</v>
      </c>
      <c r="K22" s="25">
        <v>783003.423</v>
      </c>
      <c r="L22" s="24">
        <v>21620</v>
      </c>
      <c r="M22" s="26">
        <v>1007328.251</v>
      </c>
    </row>
    <row r="23" spans="1:13" ht="15" customHeight="1">
      <c r="A23" s="27" t="s">
        <v>98</v>
      </c>
      <c r="B23" s="19">
        <f t="shared" si="0"/>
        <v>27765</v>
      </c>
      <c r="C23" s="20">
        <f t="shared" si="1"/>
        <v>1936238.088</v>
      </c>
      <c r="D23" s="62">
        <v>4045</v>
      </c>
      <c r="E23" s="63">
        <v>140007.871</v>
      </c>
      <c r="F23" s="62">
        <v>2478</v>
      </c>
      <c r="G23" s="63">
        <v>86669.114</v>
      </c>
      <c r="H23" s="62">
        <v>1100</v>
      </c>
      <c r="I23" s="63">
        <v>78025.557</v>
      </c>
      <c r="J23" s="62">
        <v>1471</v>
      </c>
      <c r="K23" s="63">
        <v>761220.412</v>
      </c>
      <c r="L23" s="62">
        <v>18671</v>
      </c>
      <c r="M23" s="64">
        <v>870315.134</v>
      </c>
    </row>
    <row r="24" spans="1:13" ht="15" customHeight="1" thickBot="1">
      <c r="A24" s="27" t="s">
        <v>94</v>
      </c>
      <c r="B24" s="19">
        <f t="shared" si="0"/>
        <v>20327</v>
      </c>
      <c r="C24" s="20">
        <f t="shared" si="1"/>
        <v>935549.0009999999</v>
      </c>
      <c r="D24" s="62">
        <v>3817</v>
      </c>
      <c r="E24" s="63">
        <v>83441.733</v>
      </c>
      <c r="F24" s="62">
        <v>1746</v>
      </c>
      <c r="G24" s="63">
        <v>43569.227</v>
      </c>
      <c r="H24" s="62">
        <v>343</v>
      </c>
      <c r="I24" s="63">
        <v>15183.337</v>
      </c>
      <c r="J24" s="62">
        <v>955</v>
      </c>
      <c r="K24" s="63">
        <v>322221.849</v>
      </c>
      <c r="L24" s="62">
        <v>13466</v>
      </c>
      <c r="M24" s="64">
        <v>471132.855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375514</v>
      </c>
      <c r="C25" s="30">
        <f t="shared" si="2"/>
        <v>18265116.944760002</v>
      </c>
      <c r="D25" s="28">
        <f t="shared" si="2"/>
        <v>76255</v>
      </c>
      <c r="E25" s="29">
        <f t="shared" si="2"/>
        <v>1990123.7777600002</v>
      </c>
      <c r="F25" s="67">
        <f t="shared" si="2"/>
        <v>45653</v>
      </c>
      <c r="G25" s="66">
        <f t="shared" si="2"/>
        <v>1214017.181</v>
      </c>
      <c r="H25" s="28">
        <f t="shared" si="2"/>
        <v>19129</v>
      </c>
      <c r="I25" s="29">
        <f t="shared" si="2"/>
        <v>914919.1669999999</v>
      </c>
      <c r="J25" s="67">
        <f t="shared" si="2"/>
        <v>15488</v>
      </c>
      <c r="K25" s="66">
        <f t="shared" si="2"/>
        <v>6241558.969000001</v>
      </c>
      <c r="L25" s="28">
        <f t="shared" si="2"/>
        <v>218989</v>
      </c>
      <c r="M25" s="29">
        <f t="shared" si="2"/>
        <v>7904497.85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4" t="s">
        <v>55</v>
      </c>
      <c r="B27" s="125"/>
      <c r="C27" s="125"/>
      <c r="D27" s="125"/>
      <c r="E27" s="125"/>
      <c r="F27" s="125"/>
      <c r="G27" s="125"/>
      <c r="H27" s="125"/>
      <c r="I27" s="125"/>
      <c r="J27" s="36"/>
      <c r="K27" s="37"/>
      <c r="L27" s="36"/>
      <c r="M27" s="37"/>
    </row>
    <row r="28" spans="1:13" s="40" customFormat="1" ht="12.75">
      <c r="A28" s="114" t="s">
        <v>52</v>
      </c>
      <c r="B28" s="115"/>
      <c r="C28" s="115"/>
      <c r="D28" s="115"/>
      <c r="E28" s="115"/>
      <c r="F28" s="115"/>
      <c r="G28" s="115"/>
      <c r="H28" s="115"/>
      <c r="I28" s="115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10"/>
      <c r="C32" s="110"/>
      <c r="D32" s="110"/>
      <c r="E32" s="113"/>
      <c r="F32" s="113"/>
      <c r="G32" s="4"/>
      <c r="I32" s="4"/>
      <c r="J32" s="46"/>
      <c r="K32" s="47"/>
      <c r="L32" s="3"/>
      <c r="M32" s="4"/>
    </row>
    <row r="33" spans="1:6" ht="15.75">
      <c r="A33" s="48"/>
      <c r="B33" s="108"/>
      <c r="C33" s="108"/>
      <c r="D33" s="108"/>
      <c r="E33" s="49"/>
      <c r="F33" s="50"/>
    </row>
    <row r="34" spans="1:6" ht="30" customHeight="1">
      <c r="A34" s="51"/>
      <c r="B34" s="110"/>
      <c r="C34" s="110"/>
      <c r="D34" s="110"/>
      <c r="E34" s="113"/>
      <c r="F34" s="113"/>
    </row>
    <row r="35" spans="1:5" ht="12.75">
      <c r="A35" s="52"/>
      <c r="B35" s="108"/>
      <c r="C35" s="108"/>
      <c r="D35" s="108"/>
      <c r="E35" s="53"/>
    </row>
    <row r="36" spans="1:13" ht="12.75">
      <c r="A36" s="52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8" ht="12.75">
      <c r="D38" s="5"/>
    </row>
  </sheetData>
  <sheetProtection/>
  <mergeCells count="21">
    <mergeCell ref="B33:D33"/>
    <mergeCell ref="H5:I5"/>
    <mergeCell ref="B35:D35"/>
    <mergeCell ref="D5:E5"/>
    <mergeCell ref="F5:G5"/>
    <mergeCell ref="E32:F32"/>
    <mergeCell ref="E34:F34"/>
    <mergeCell ref="B5:B6"/>
    <mergeCell ref="B34:D34"/>
    <mergeCell ref="A28:I28"/>
    <mergeCell ref="B32:D32"/>
    <mergeCell ref="A27:I27"/>
    <mergeCell ref="J1:M1"/>
    <mergeCell ref="I2:M2"/>
    <mergeCell ref="A3:M3"/>
    <mergeCell ref="A4:A6"/>
    <mergeCell ref="B4:C4"/>
    <mergeCell ref="L5:M5"/>
    <mergeCell ref="D4:M4"/>
    <mergeCell ref="J5:K5"/>
    <mergeCell ref="C5:C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5" sqref="B5:M5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6" t="s">
        <v>100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ht="13.5" thickBot="1"/>
    <row r="5" spans="1:13" ht="16.5" customHeight="1" thickBot="1">
      <c r="A5" s="127" t="s">
        <v>60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ht="17.25" customHeight="1" thickBot="1">
      <c r="A6" s="128"/>
      <c r="B6" s="132" t="s">
        <v>61</v>
      </c>
      <c r="C6" s="133"/>
      <c r="D6" s="132" t="s">
        <v>62</v>
      </c>
      <c r="E6" s="132"/>
      <c r="F6" s="134" t="s">
        <v>63</v>
      </c>
      <c r="G6" s="133"/>
      <c r="H6" s="132" t="s">
        <v>64</v>
      </c>
      <c r="I6" s="132"/>
      <c r="J6" s="134" t="s">
        <v>65</v>
      </c>
      <c r="K6" s="133"/>
      <c r="L6" s="134" t="s">
        <v>66</v>
      </c>
      <c r="M6" s="133"/>
    </row>
    <row r="7" spans="1:13" ht="50.25" customHeight="1" thickBot="1">
      <c r="A7" s="129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14260</v>
      </c>
      <c r="C8" s="87">
        <f>E8+G8+I8+K8+M8</f>
        <v>561285.627</v>
      </c>
      <c r="D8" s="70">
        <v>3405</v>
      </c>
      <c r="E8" s="91">
        <v>72744.187</v>
      </c>
      <c r="F8" s="55">
        <v>2382</v>
      </c>
      <c r="G8" s="87">
        <v>47807.199</v>
      </c>
      <c r="H8" s="70">
        <v>482</v>
      </c>
      <c r="I8" s="91">
        <v>17948.464</v>
      </c>
      <c r="J8" s="55">
        <v>538</v>
      </c>
      <c r="K8" s="87">
        <v>180169.434</v>
      </c>
      <c r="L8" s="55">
        <v>7453</v>
      </c>
      <c r="M8" s="87">
        <v>242616.343</v>
      </c>
    </row>
    <row r="9" spans="1:13" ht="15" customHeight="1">
      <c r="A9" s="79" t="s">
        <v>71</v>
      </c>
      <c r="B9" s="68">
        <f aca="true" t="shared" si="0" ref="B9:B24">D9+F9+H9+J9+L9</f>
        <v>20523</v>
      </c>
      <c r="C9" s="88">
        <f aca="true" t="shared" si="1" ref="C9:C24">E9+G9+I9+K9+M9</f>
        <v>937534.794</v>
      </c>
      <c r="D9" s="68">
        <v>3443</v>
      </c>
      <c r="E9" s="92">
        <v>80153.029</v>
      </c>
      <c r="F9" s="77">
        <v>2880</v>
      </c>
      <c r="G9" s="88">
        <v>72824.441</v>
      </c>
      <c r="H9" s="75">
        <v>733</v>
      </c>
      <c r="I9" s="92">
        <v>41182.078</v>
      </c>
      <c r="J9" s="77">
        <v>861</v>
      </c>
      <c r="K9" s="88">
        <v>324453.595</v>
      </c>
      <c r="L9" s="77">
        <v>12606</v>
      </c>
      <c r="M9" s="88">
        <v>418921.651</v>
      </c>
    </row>
    <row r="10" spans="1:13" ht="15" customHeight="1">
      <c r="A10" s="79" t="s">
        <v>72</v>
      </c>
      <c r="B10" s="68">
        <f t="shared" si="0"/>
        <v>37334</v>
      </c>
      <c r="C10" s="88">
        <f t="shared" si="1"/>
        <v>1695382.8930000002</v>
      </c>
      <c r="D10" s="68">
        <v>4894</v>
      </c>
      <c r="E10" s="93">
        <v>108490.462</v>
      </c>
      <c r="F10" s="69">
        <v>4184</v>
      </c>
      <c r="G10" s="96">
        <v>98225.398</v>
      </c>
      <c r="H10" s="68">
        <v>1760</v>
      </c>
      <c r="I10" s="93">
        <v>55636.634</v>
      </c>
      <c r="J10" s="69">
        <v>1634</v>
      </c>
      <c r="K10" s="96">
        <v>594825.572</v>
      </c>
      <c r="L10" s="69">
        <v>24862</v>
      </c>
      <c r="M10" s="96">
        <v>838204.827</v>
      </c>
    </row>
    <row r="11" spans="1:13" ht="15" customHeight="1">
      <c r="A11" s="79" t="s">
        <v>73</v>
      </c>
      <c r="B11" s="68">
        <f t="shared" si="0"/>
        <v>17321</v>
      </c>
      <c r="C11" s="88">
        <f t="shared" si="1"/>
        <v>971630.737</v>
      </c>
      <c r="D11" s="68">
        <v>3117</v>
      </c>
      <c r="E11" s="92">
        <v>101239.614</v>
      </c>
      <c r="F11" s="69">
        <v>2444</v>
      </c>
      <c r="G11" s="88">
        <v>86631.159</v>
      </c>
      <c r="H11" s="68">
        <v>1434</v>
      </c>
      <c r="I11" s="92">
        <v>98726.534</v>
      </c>
      <c r="J11" s="69">
        <v>705</v>
      </c>
      <c r="K11" s="88">
        <v>304138.646</v>
      </c>
      <c r="L11" s="69">
        <v>9621</v>
      </c>
      <c r="M11" s="88">
        <v>380894.784</v>
      </c>
    </row>
    <row r="12" spans="1:13" ht="15" customHeight="1">
      <c r="A12" s="79" t="s">
        <v>74</v>
      </c>
      <c r="B12" s="68">
        <f t="shared" si="0"/>
        <v>25356</v>
      </c>
      <c r="C12" s="88">
        <f t="shared" si="1"/>
        <v>1276974.9300000002</v>
      </c>
      <c r="D12" s="68">
        <v>5157</v>
      </c>
      <c r="E12" s="92">
        <v>112171.86</v>
      </c>
      <c r="F12" s="69">
        <v>4133</v>
      </c>
      <c r="G12" s="88">
        <v>88268.345</v>
      </c>
      <c r="H12" s="68">
        <v>1229</v>
      </c>
      <c r="I12" s="92">
        <v>40229.438</v>
      </c>
      <c r="J12" s="69">
        <v>1025</v>
      </c>
      <c r="K12" s="88">
        <v>567342.116</v>
      </c>
      <c r="L12" s="69">
        <v>13812</v>
      </c>
      <c r="M12" s="88">
        <v>468963.171</v>
      </c>
    </row>
    <row r="13" spans="1:13" ht="15" customHeight="1">
      <c r="A13" s="79" t="s">
        <v>75</v>
      </c>
      <c r="B13" s="68">
        <f t="shared" si="0"/>
        <v>20766</v>
      </c>
      <c r="C13" s="88">
        <f t="shared" si="1"/>
        <v>910921.0009999999</v>
      </c>
      <c r="D13" s="68">
        <v>4100</v>
      </c>
      <c r="E13" s="92">
        <v>79272.16</v>
      </c>
      <c r="F13" s="69">
        <v>1959</v>
      </c>
      <c r="G13" s="88">
        <v>50410.645</v>
      </c>
      <c r="H13" s="68">
        <v>796</v>
      </c>
      <c r="I13" s="92">
        <v>39104.703</v>
      </c>
      <c r="J13" s="69">
        <v>896</v>
      </c>
      <c r="K13" s="88">
        <v>332317.305</v>
      </c>
      <c r="L13" s="69">
        <v>13015</v>
      </c>
      <c r="M13" s="88">
        <v>409816.188</v>
      </c>
    </row>
    <row r="14" spans="1:13" ht="15" customHeight="1">
      <c r="A14" s="79" t="s">
        <v>76</v>
      </c>
      <c r="B14" s="68">
        <f t="shared" si="0"/>
        <v>13989</v>
      </c>
      <c r="C14" s="88">
        <f t="shared" si="1"/>
        <v>655288.295</v>
      </c>
      <c r="D14" s="68">
        <v>2372</v>
      </c>
      <c r="E14" s="92">
        <v>56988.222</v>
      </c>
      <c r="F14" s="69">
        <v>1767</v>
      </c>
      <c r="G14" s="88">
        <v>41250.99</v>
      </c>
      <c r="H14" s="68">
        <v>1043</v>
      </c>
      <c r="I14" s="92">
        <v>77980.467</v>
      </c>
      <c r="J14" s="69">
        <v>565</v>
      </c>
      <c r="K14" s="88">
        <v>203144.569</v>
      </c>
      <c r="L14" s="69">
        <v>8242</v>
      </c>
      <c r="M14" s="88">
        <v>275924.047</v>
      </c>
    </row>
    <row r="15" spans="1:13" ht="15" customHeight="1">
      <c r="A15" s="79" t="s">
        <v>77</v>
      </c>
      <c r="B15" s="68">
        <f t="shared" si="0"/>
        <v>34431</v>
      </c>
      <c r="C15" s="88">
        <f t="shared" si="1"/>
        <v>1427215.7342400001</v>
      </c>
      <c r="D15" s="68">
        <v>13065</v>
      </c>
      <c r="E15" s="92">
        <v>397430.26324</v>
      </c>
      <c r="F15" s="69">
        <v>4714</v>
      </c>
      <c r="G15" s="88">
        <v>131218.964</v>
      </c>
      <c r="H15" s="68">
        <v>1419</v>
      </c>
      <c r="I15" s="92">
        <v>62489.865</v>
      </c>
      <c r="J15" s="69">
        <v>951</v>
      </c>
      <c r="K15" s="88">
        <v>351993.221</v>
      </c>
      <c r="L15" s="69">
        <v>14282</v>
      </c>
      <c r="M15" s="88">
        <v>484083.421</v>
      </c>
    </row>
    <row r="16" spans="1:13" ht="15" customHeight="1">
      <c r="A16" s="79" t="s">
        <v>78</v>
      </c>
      <c r="B16" s="68">
        <f t="shared" si="0"/>
        <v>17292</v>
      </c>
      <c r="C16" s="88">
        <f t="shared" si="1"/>
        <v>668167.381</v>
      </c>
      <c r="D16" s="68">
        <v>2777</v>
      </c>
      <c r="E16" s="92">
        <v>50540.121</v>
      </c>
      <c r="F16" s="69">
        <v>2202</v>
      </c>
      <c r="G16" s="88">
        <v>49406.253</v>
      </c>
      <c r="H16" s="68">
        <v>1181</v>
      </c>
      <c r="I16" s="92">
        <v>31404.94</v>
      </c>
      <c r="J16" s="69">
        <v>763</v>
      </c>
      <c r="K16" s="88">
        <v>222164.563</v>
      </c>
      <c r="L16" s="69">
        <v>10369</v>
      </c>
      <c r="M16" s="88">
        <v>314651.504</v>
      </c>
    </row>
    <row r="17" spans="1:13" ht="15" customHeight="1">
      <c r="A17" s="79" t="s">
        <v>79</v>
      </c>
      <c r="B17" s="68">
        <f t="shared" si="0"/>
        <v>14884</v>
      </c>
      <c r="C17" s="88">
        <f t="shared" si="1"/>
        <v>615856.7574</v>
      </c>
      <c r="D17" s="68">
        <v>3394</v>
      </c>
      <c r="E17" s="92">
        <v>68839.78640000001</v>
      </c>
      <c r="F17" s="69">
        <v>2550</v>
      </c>
      <c r="G17" s="88">
        <v>47823.204</v>
      </c>
      <c r="H17" s="68">
        <v>1075</v>
      </c>
      <c r="I17" s="92">
        <v>29325.227</v>
      </c>
      <c r="J17" s="69">
        <v>540</v>
      </c>
      <c r="K17" s="88">
        <v>220307.586</v>
      </c>
      <c r="L17" s="69">
        <v>7325</v>
      </c>
      <c r="M17" s="88">
        <v>249560.954</v>
      </c>
    </row>
    <row r="18" spans="1:13" ht="15" customHeight="1">
      <c r="A18" s="79" t="s">
        <v>80</v>
      </c>
      <c r="B18" s="68">
        <f t="shared" si="0"/>
        <v>21245</v>
      </c>
      <c r="C18" s="88">
        <f t="shared" si="1"/>
        <v>1220860.2880000002</v>
      </c>
      <c r="D18" s="68">
        <v>4084</v>
      </c>
      <c r="E18" s="92">
        <v>156472.64</v>
      </c>
      <c r="F18" s="69">
        <v>2423</v>
      </c>
      <c r="G18" s="88">
        <v>119227.66</v>
      </c>
      <c r="H18" s="68">
        <v>2613</v>
      </c>
      <c r="I18" s="92">
        <v>134972.207</v>
      </c>
      <c r="J18" s="69">
        <v>843</v>
      </c>
      <c r="K18" s="88">
        <v>369761.119</v>
      </c>
      <c r="L18" s="69">
        <v>11282</v>
      </c>
      <c r="M18" s="88">
        <v>440426.662</v>
      </c>
    </row>
    <row r="19" spans="1:13" ht="15" customHeight="1">
      <c r="A19" s="79" t="s">
        <v>81</v>
      </c>
      <c r="B19" s="68">
        <f t="shared" si="0"/>
        <v>13895</v>
      </c>
      <c r="C19" s="88">
        <f t="shared" si="1"/>
        <v>625277.14312</v>
      </c>
      <c r="D19" s="68">
        <v>3100</v>
      </c>
      <c r="E19" s="92">
        <v>79049.31012000001</v>
      </c>
      <c r="F19" s="69">
        <v>2254</v>
      </c>
      <c r="G19" s="88">
        <v>56951.317</v>
      </c>
      <c r="H19" s="68">
        <v>718</v>
      </c>
      <c r="I19" s="92">
        <v>30644.21</v>
      </c>
      <c r="J19" s="69">
        <v>517</v>
      </c>
      <c r="K19" s="88">
        <v>198483.321</v>
      </c>
      <c r="L19" s="69">
        <v>7306</v>
      </c>
      <c r="M19" s="88">
        <v>260148.985</v>
      </c>
    </row>
    <row r="20" spans="1:13" ht="15" customHeight="1">
      <c r="A20" s="79" t="s">
        <v>82</v>
      </c>
      <c r="B20" s="68">
        <f t="shared" si="0"/>
        <v>9132</v>
      </c>
      <c r="C20" s="88">
        <f t="shared" si="1"/>
        <v>347925.248</v>
      </c>
      <c r="D20" s="68">
        <v>2457</v>
      </c>
      <c r="E20" s="92">
        <v>44970.569</v>
      </c>
      <c r="F20" s="69">
        <v>1339</v>
      </c>
      <c r="G20" s="88">
        <v>22366.556</v>
      </c>
      <c r="H20" s="68">
        <v>645</v>
      </c>
      <c r="I20" s="92">
        <v>21762.57</v>
      </c>
      <c r="J20" s="69">
        <v>298</v>
      </c>
      <c r="K20" s="88">
        <v>114744.688</v>
      </c>
      <c r="L20" s="69">
        <v>4393</v>
      </c>
      <c r="M20" s="88">
        <v>144080.865</v>
      </c>
    </row>
    <row r="21" spans="1:13" ht="15" customHeight="1">
      <c r="A21" s="79" t="s">
        <v>95</v>
      </c>
      <c r="B21" s="68">
        <f t="shared" si="0"/>
        <v>32493</v>
      </c>
      <c r="C21" s="88">
        <f t="shared" si="1"/>
        <v>1236566.8169999998</v>
      </c>
      <c r="D21" s="68">
        <v>6769</v>
      </c>
      <c r="E21" s="92">
        <v>123172.591</v>
      </c>
      <c r="F21" s="69">
        <v>3120</v>
      </c>
      <c r="G21" s="88">
        <v>67878.412</v>
      </c>
      <c r="H21" s="68">
        <v>591</v>
      </c>
      <c r="I21" s="92">
        <v>26820.056</v>
      </c>
      <c r="J21" s="69">
        <v>1349</v>
      </c>
      <c r="K21" s="88">
        <v>391267.55</v>
      </c>
      <c r="L21" s="69">
        <v>20664</v>
      </c>
      <c r="M21" s="88">
        <v>627428.208</v>
      </c>
    </row>
    <row r="22" spans="1:13" ht="15" customHeight="1">
      <c r="A22" s="79" t="s">
        <v>83</v>
      </c>
      <c r="B22" s="68">
        <f t="shared" si="0"/>
        <v>34501</v>
      </c>
      <c r="C22" s="88">
        <f t="shared" si="1"/>
        <v>2242442.21</v>
      </c>
      <c r="D22" s="68">
        <v>6259</v>
      </c>
      <c r="E22" s="92">
        <v>235139.359</v>
      </c>
      <c r="F22" s="69">
        <v>3078</v>
      </c>
      <c r="G22" s="88">
        <v>103488.297</v>
      </c>
      <c r="H22" s="68">
        <v>1967</v>
      </c>
      <c r="I22" s="92">
        <v>113482.88</v>
      </c>
      <c r="J22" s="69">
        <v>1577</v>
      </c>
      <c r="K22" s="88">
        <v>783003.423</v>
      </c>
      <c r="L22" s="69">
        <v>21620</v>
      </c>
      <c r="M22" s="88">
        <v>1007328.251</v>
      </c>
    </row>
    <row r="23" spans="1:13" ht="15" customHeight="1">
      <c r="A23" s="79" t="s">
        <v>99</v>
      </c>
      <c r="B23" s="68">
        <f t="shared" si="0"/>
        <v>27765</v>
      </c>
      <c r="C23" s="88">
        <f t="shared" si="1"/>
        <v>1936238.088</v>
      </c>
      <c r="D23" s="68">
        <v>4045</v>
      </c>
      <c r="E23" s="92">
        <v>140007.871</v>
      </c>
      <c r="F23" s="69">
        <v>2478</v>
      </c>
      <c r="G23" s="88">
        <v>86669.114</v>
      </c>
      <c r="H23" s="68">
        <v>1100</v>
      </c>
      <c r="I23" s="92">
        <v>78025.557</v>
      </c>
      <c r="J23" s="69">
        <v>1471</v>
      </c>
      <c r="K23" s="88">
        <v>761220.412</v>
      </c>
      <c r="L23" s="69">
        <v>18671</v>
      </c>
      <c r="M23" s="88">
        <v>870315.134</v>
      </c>
    </row>
    <row r="24" spans="1:13" ht="15" customHeight="1" thickBot="1">
      <c r="A24" s="81" t="s">
        <v>96</v>
      </c>
      <c r="B24" s="78">
        <f t="shared" si="0"/>
        <v>20327</v>
      </c>
      <c r="C24" s="89">
        <f t="shared" si="1"/>
        <v>935549.0009999999</v>
      </c>
      <c r="D24" s="83">
        <v>3817</v>
      </c>
      <c r="E24" s="94">
        <v>83441.733</v>
      </c>
      <c r="F24" s="84">
        <v>1746</v>
      </c>
      <c r="G24" s="97">
        <v>43569.227</v>
      </c>
      <c r="H24" s="83">
        <v>343</v>
      </c>
      <c r="I24" s="94">
        <v>15183.337</v>
      </c>
      <c r="J24" s="84">
        <v>955</v>
      </c>
      <c r="K24" s="97">
        <v>322221.849</v>
      </c>
      <c r="L24" s="84">
        <v>13466</v>
      </c>
      <c r="M24" s="97">
        <v>471132.855</v>
      </c>
    </row>
    <row r="25" spans="1:13" ht="15" customHeight="1" thickBot="1">
      <c r="A25" s="82" t="s">
        <v>84</v>
      </c>
      <c r="B25" s="76">
        <f>SUM(B8:B24)</f>
        <v>375514</v>
      </c>
      <c r="C25" s="90">
        <f aca="true" t="shared" si="2" ref="C25:M25">SUM(C8:C24)</f>
        <v>18265116.944760002</v>
      </c>
      <c r="D25" s="56">
        <f t="shared" si="2"/>
        <v>76255</v>
      </c>
      <c r="E25" s="95">
        <f t="shared" si="2"/>
        <v>1990123.7777600002</v>
      </c>
      <c r="F25" s="56">
        <f t="shared" si="2"/>
        <v>45653</v>
      </c>
      <c r="G25" s="98">
        <f t="shared" si="2"/>
        <v>1214017.181</v>
      </c>
      <c r="H25" s="85">
        <f t="shared" si="2"/>
        <v>19129</v>
      </c>
      <c r="I25" s="95">
        <f t="shared" si="2"/>
        <v>914919.1669999999</v>
      </c>
      <c r="J25" s="86">
        <f t="shared" si="2"/>
        <v>15488</v>
      </c>
      <c r="K25" s="98">
        <f t="shared" si="2"/>
        <v>6241558.969000001</v>
      </c>
      <c r="L25" s="56">
        <f t="shared" si="2"/>
        <v>218989</v>
      </c>
      <c r="M25" s="98">
        <f t="shared" si="2"/>
        <v>7904497.85</v>
      </c>
    </row>
    <row r="27" spans="1:10" s="57" customFormat="1" ht="12.75" customHeight="1">
      <c r="A27" s="114" t="s">
        <v>85</v>
      </c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2020-04-09T05:31:37Z</dcterms:modified>
  <cp:category/>
  <cp:version/>
  <cp:contentType/>
  <cp:contentStatus/>
</cp:coreProperties>
</file>