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<sst xmlns="http://schemas.openxmlformats.org/spreadsheetml/2006/main" count="136" uniqueCount="104">
  <si>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</si>
  <si>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</si>
  <si>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</si>
  <si>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</si>
  <si>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</si>
  <si>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</si>
  <si>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</si>
  <si>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</si>
  <si>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</si>
  <si>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</si>
  <si>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</si>
  <si>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</si>
  <si>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</si>
  <si>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</si>
  <si>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</si>
  <si>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</si>
  <si>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</si>
  <si>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</si>
  <si>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</si>
  <si>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</si>
  <si>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</si>
  <si>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</si>
  <si>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</si>
  <si>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</si>
  <si>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</si>
  <si>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</si>
  <si>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</si>
  <si>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</si>
  <si>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</si>
  <si>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</si>
  <si>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</si>
  <si>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</si>
  <si>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</si>
  <si>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</si>
  <si>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</si>
  <si>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</si>
  <si>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</si>
  <si>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</si>
  <si>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</si>
  <si>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</si>
  <si>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</si>
  <si>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</si>
  <si>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</si>
  <si>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</si>
  <si>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</si>
  <si>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</si>
  <si>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</si>
  <si>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</si>
  <si>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</si>
  <si>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</si>
  <si>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</si>
  <si>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</si>
  <si>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</si>
  <si>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</si>
  <si>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</si>
  <si>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</si>
  <si>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</si>
  <si>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</si>
  <si>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</si>
  <si>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</si>
  <si>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</si>
  <si>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</si>
  <si>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</si>
  <si>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</si>
  <si>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</si>
  <si>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</si>
  <si>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</si>
  <si>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</si>
  <si>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</si>
  <si>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</si>
  <si>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</si>
  <si>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</si>
  <si>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</si>
  <si>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</si>
  <si>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</si>
  <si>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</si>
  <si>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</si>
  <si>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</si>
  <si>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</si>
  <si>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</si>
  <si>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</si>
  <si>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</si>
  <si>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</si>
  <si>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</si>
  <si>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</si>
  <si>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</si>
  <si>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</si>
  <si>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</si>
  <si>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</si>
  <si>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</si>
  <si>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</si>
  <si>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</si>
  <si>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</si>
  <si>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</si>
  <si>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</si>
  <si>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</si>
  <si>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</si>
  <si>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</si>
  <si>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>Nur-Sultan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</si>
  <si>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</si>
  <si>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</si>
  <si>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январь 2020 года                                                                                                                             </t>
  </si>
  <si>
    <t xml:space="preserve"> "Мемлекеттік әлеуметтік сақтандыру қоры" АҚ-тан 2020 жылғы қаңтар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</si>
  <si>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january 2020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</si>
</sst>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3">
      <selection activeCell="C37" sqref="C37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5" t="s">
        <v>90</v>
      </c>
      <c r="K1" s="105"/>
      <c r="L1" s="105"/>
      <c r="M1" s="10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6"/>
      <c r="J2" s="106"/>
      <c r="K2" s="106"/>
      <c r="L2" s="106"/>
      <c r="M2" s="106"/>
    </row>
    <row r="3" spans="1:13" ht="24" customHeight="1" thickBot="1">
      <c r="A3" s="107" t="s">
        <v>101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2.5" customHeight="1" thickBot="1">
      <c r="A4" s="108" t="s">
        <v>0</v>
      </c>
      <c r="B4" s="111" t="s">
        <v>1</v>
      </c>
      <c r="C4" s="112"/>
      <c r="D4" s="113" t="s">
        <v>2</v>
      </c>
      <c r="E4" s="114"/>
      <c r="F4" s="114"/>
      <c r="G4" s="114"/>
      <c r="H4" s="114"/>
      <c r="I4" s="114"/>
      <c r="J4" s="114"/>
      <c r="K4" s="114"/>
      <c r="L4" s="114"/>
      <c r="M4" s="115"/>
    </row>
    <row r="5" spans="1:13" ht="57" customHeight="1">
      <c r="A5" s="109"/>
      <c r="B5" s="100" t="s">
        <v>3</v>
      </c>
      <c r="C5" s="123" t="s">
        <v>30</v>
      </c>
      <c r="D5" s="116" t="s">
        <v>4</v>
      </c>
      <c r="E5" s="117"/>
      <c r="F5" s="116" t="s">
        <v>5</v>
      </c>
      <c r="G5" s="117"/>
      <c r="H5" s="116" t="s">
        <v>6</v>
      </c>
      <c r="I5" s="117"/>
      <c r="J5" s="116" t="s">
        <v>28</v>
      </c>
      <c r="K5" s="117"/>
      <c r="L5" s="116" t="s">
        <v>29</v>
      </c>
      <c r="M5" s="118"/>
    </row>
    <row r="6" spans="1:13" ht="42.75" customHeight="1" thickBot="1">
      <c r="A6" s="110"/>
      <c r="B6" s="101"/>
      <c r="C6" s="12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13951</v>
      </c>
      <c r="C8" s="20">
        <f>E8+G8+I8+K8+M8</f>
        <v>567732.604</v>
      </c>
      <c r="D8" s="19">
        <v>3469</v>
      </c>
      <c r="E8" s="21">
        <v>74104.28</v>
      </c>
      <c r="F8" s="19">
        <v>2314</v>
      </c>
      <c r="G8" s="21">
        <v>45133.407</v>
      </c>
      <c r="H8" s="19">
        <v>229</v>
      </c>
      <c r="I8" s="21">
        <v>9384.848</v>
      </c>
      <c r="J8" s="19">
        <v>617</v>
      </c>
      <c r="K8" s="21">
        <v>204908.807</v>
      </c>
      <c r="L8" s="19">
        <v>7322</v>
      </c>
      <c r="M8" s="22">
        <v>234201.262</v>
      </c>
    </row>
    <row r="9" spans="1:13" ht="15" customHeight="1">
      <c r="A9" s="23" t="s">
        <v>9</v>
      </c>
      <c r="B9" s="19">
        <f aca="true" t="shared" si="0" ref="B9:B24">D9+F9+H9+J9+L9</f>
        <v>19870</v>
      </c>
      <c r="C9" s="20">
        <f aca="true" t="shared" si="1" ref="C9:C24">E9+G9+I9+K9+M9</f>
        <v>934153.844</v>
      </c>
      <c r="D9" s="24">
        <v>3421</v>
      </c>
      <c r="E9" s="25">
        <v>75355.832</v>
      </c>
      <c r="F9" s="24">
        <v>2813</v>
      </c>
      <c r="G9" s="25">
        <v>69726.373</v>
      </c>
      <c r="H9" s="24">
        <v>410</v>
      </c>
      <c r="I9" s="25">
        <v>20166.594</v>
      </c>
      <c r="J9" s="24">
        <v>1077</v>
      </c>
      <c r="K9" s="25">
        <v>381677.405</v>
      </c>
      <c r="L9" s="24">
        <v>12149</v>
      </c>
      <c r="M9" s="26">
        <v>387227.64</v>
      </c>
    </row>
    <row r="10" spans="1:13" ht="15" customHeight="1">
      <c r="A10" s="23" t="s">
        <v>10</v>
      </c>
      <c r="B10" s="19">
        <f t="shared" si="0"/>
        <v>35354</v>
      </c>
      <c r="C10" s="20">
        <f t="shared" si="1"/>
        <v>1724947.0380000002</v>
      </c>
      <c r="D10" s="24">
        <v>4881</v>
      </c>
      <c r="E10" s="25">
        <v>103710.917</v>
      </c>
      <c r="F10" s="24">
        <v>4055</v>
      </c>
      <c r="G10" s="25">
        <v>91457.554</v>
      </c>
      <c r="H10" s="24">
        <v>559</v>
      </c>
      <c r="I10" s="25">
        <v>23936.121</v>
      </c>
      <c r="J10" s="24">
        <v>2110</v>
      </c>
      <c r="K10" s="25">
        <v>739508.343</v>
      </c>
      <c r="L10" s="24">
        <v>23749</v>
      </c>
      <c r="M10" s="26">
        <v>766334.103</v>
      </c>
    </row>
    <row r="11" spans="1:13" ht="15" customHeight="1">
      <c r="A11" s="23" t="s">
        <v>11</v>
      </c>
      <c r="B11" s="19">
        <f t="shared" si="0"/>
        <v>16816</v>
      </c>
      <c r="C11" s="20">
        <f t="shared" si="1"/>
        <v>968230.788</v>
      </c>
      <c r="D11" s="24">
        <v>3122</v>
      </c>
      <c r="E11" s="25">
        <v>97047.588</v>
      </c>
      <c r="F11" s="24">
        <v>2403</v>
      </c>
      <c r="G11" s="25">
        <v>84979.907</v>
      </c>
      <c r="H11" s="24">
        <v>997</v>
      </c>
      <c r="I11" s="25">
        <v>57766.658</v>
      </c>
      <c r="J11" s="24">
        <v>883</v>
      </c>
      <c r="K11" s="25">
        <v>373232.572</v>
      </c>
      <c r="L11" s="24">
        <v>9411</v>
      </c>
      <c r="M11" s="26">
        <v>355204.063</v>
      </c>
    </row>
    <row r="12" spans="1:15" ht="15" customHeight="1">
      <c r="A12" s="23" t="s">
        <v>12</v>
      </c>
      <c r="B12" s="19">
        <f t="shared" si="0"/>
        <v>24837</v>
      </c>
      <c r="C12" s="20">
        <f t="shared" si="1"/>
        <v>1359696.253</v>
      </c>
      <c r="D12" s="24">
        <v>5150</v>
      </c>
      <c r="E12" s="25">
        <v>108380.742</v>
      </c>
      <c r="F12" s="24">
        <v>4069</v>
      </c>
      <c r="G12" s="25">
        <v>85377.668</v>
      </c>
      <c r="H12" s="24">
        <v>753</v>
      </c>
      <c r="I12" s="25">
        <v>27590.611</v>
      </c>
      <c r="J12" s="24">
        <v>1350</v>
      </c>
      <c r="K12" s="25">
        <v>685183.982</v>
      </c>
      <c r="L12" s="24">
        <v>13515</v>
      </c>
      <c r="M12" s="26">
        <v>453163.25</v>
      </c>
      <c r="O12" s="2" t="s">
        <v>33</v>
      </c>
    </row>
    <row r="13" spans="1:13" ht="15" customHeight="1">
      <c r="A13" s="23" t="s">
        <v>13</v>
      </c>
      <c r="B13" s="19">
        <f t="shared" si="0"/>
        <v>19965</v>
      </c>
      <c r="C13" s="20">
        <f t="shared" si="1"/>
        <v>894123.1059999999</v>
      </c>
      <c r="D13" s="24">
        <v>4049</v>
      </c>
      <c r="E13" s="25">
        <v>76702.546</v>
      </c>
      <c r="F13" s="24">
        <v>1924</v>
      </c>
      <c r="G13" s="25">
        <v>48431.58</v>
      </c>
      <c r="H13" s="24">
        <v>486</v>
      </c>
      <c r="I13" s="25">
        <v>20819.534</v>
      </c>
      <c r="J13" s="24">
        <v>1075</v>
      </c>
      <c r="K13" s="25">
        <v>359545.229</v>
      </c>
      <c r="L13" s="24">
        <v>12431</v>
      </c>
      <c r="M13" s="26">
        <v>388624.217</v>
      </c>
    </row>
    <row r="14" spans="1:13" ht="15" customHeight="1">
      <c r="A14" s="23" t="s">
        <v>14</v>
      </c>
      <c r="B14" s="19">
        <f t="shared" si="0"/>
        <v>13479</v>
      </c>
      <c r="C14" s="20">
        <f t="shared" si="1"/>
        <v>628129.232</v>
      </c>
      <c r="D14" s="24">
        <v>2344</v>
      </c>
      <c r="E14" s="25">
        <v>54505.557</v>
      </c>
      <c r="F14" s="24">
        <v>1715</v>
      </c>
      <c r="G14" s="25">
        <v>38266.591</v>
      </c>
      <c r="H14" s="24">
        <v>580</v>
      </c>
      <c r="I14" s="25">
        <v>35290.122</v>
      </c>
      <c r="J14" s="24">
        <v>693</v>
      </c>
      <c r="K14" s="25">
        <v>239858.35</v>
      </c>
      <c r="L14" s="24">
        <v>8147</v>
      </c>
      <c r="M14" s="26">
        <v>260208.612</v>
      </c>
    </row>
    <row r="15" spans="1:14" ht="15" customHeight="1">
      <c r="A15" s="23" t="s">
        <v>15</v>
      </c>
      <c r="B15" s="19">
        <f t="shared" si="0"/>
        <v>33735</v>
      </c>
      <c r="C15" s="20">
        <f t="shared" si="1"/>
        <v>1459750.34024</v>
      </c>
      <c r="D15" s="24">
        <v>13088</v>
      </c>
      <c r="E15" s="25">
        <v>392996.66824</v>
      </c>
      <c r="F15" s="24">
        <v>4581</v>
      </c>
      <c r="G15" s="25">
        <v>122783.443</v>
      </c>
      <c r="H15" s="24">
        <v>783</v>
      </c>
      <c r="I15" s="25">
        <v>33644.597</v>
      </c>
      <c r="J15" s="24">
        <v>1208</v>
      </c>
      <c r="K15" s="25">
        <v>436053.297</v>
      </c>
      <c r="L15" s="24">
        <v>14075</v>
      </c>
      <c r="M15" s="26">
        <v>474272.335</v>
      </c>
      <c r="N15" s="2" t="s">
        <v>33</v>
      </c>
    </row>
    <row r="16" spans="1:13" ht="15" customHeight="1">
      <c r="A16" s="23" t="s">
        <v>16</v>
      </c>
      <c r="B16" s="19">
        <f t="shared" si="0"/>
        <v>16266</v>
      </c>
      <c r="C16" s="20">
        <f t="shared" si="1"/>
        <v>641941.3529999999</v>
      </c>
      <c r="D16" s="24">
        <v>2781</v>
      </c>
      <c r="E16" s="25">
        <v>49256.23</v>
      </c>
      <c r="F16" s="24">
        <v>2140</v>
      </c>
      <c r="G16" s="25">
        <v>48825.83</v>
      </c>
      <c r="H16" s="24">
        <v>457</v>
      </c>
      <c r="I16" s="25">
        <v>15225.374</v>
      </c>
      <c r="J16" s="24">
        <v>839</v>
      </c>
      <c r="K16" s="25">
        <v>238221.683</v>
      </c>
      <c r="L16" s="24">
        <v>10049</v>
      </c>
      <c r="M16" s="26">
        <v>290412.236</v>
      </c>
    </row>
    <row r="17" spans="1:13" ht="15" customHeight="1">
      <c r="A17" s="23" t="s">
        <v>17</v>
      </c>
      <c r="B17" s="19">
        <f t="shared" si="0"/>
        <v>14540</v>
      </c>
      <c r="C17" s="20">
        <f t="shared" si="1"/>
        <v>661614.9754</v>
      </c>
      <c r="D17" s="24">
        <v>3452</v>
      </c>
      <c r="E17" s="25">
        <v>70856.05940000001</v>
      </c>
      <c r="F17" s="24">
        <v>2490</v>
      </c>
      <c r="G17" s="25">
        <v>46179.05</v>
      </c>
      <c r="H17" s="24">
        <v>643</v>
      </c>
      <c r="I17" s="25">
        <v>17125.524</v>
      </c>
      <c r="J17" s="24">
        <v>727</v>
      </c>
      <c r="K17" s="25">
        <v>280832.911</v>
      </c>
      <c r="L17" s="24">
        <v>7228</v>
      </c>
      <c r="M17" s="26">
        <v>246621.431</v>
      </c>
    </row>
    <row r="18" spans="1:13" ht="15" customHeight="1">
      <c r="A18" s="23" t="s">
        <v>18</v>
      </c>
      <c r="B18" s="19">
        <f t="shared" si="0"/>
        <v>20222</v>
      </c>
      <c r="C18" s="20">
        <f t="shared" si="1"/>
        <v>1202776.966</v>
      </c>
      <c r="D18" s="24">
        <v>4128</v>
      </c>
      <c r="E18" s="25">
        <v>150610.201</v>
      </c>
      <c r="F18" s="24">
        <v>2374</v>
      </c>
      <c r="G18" s="25">
        <v>113007.129</v>
      </c>
      <c r="H18" s="24">
        <v>1843</v>
      </c>
      <c r="I18" s="25">
        <v>94755.599</v>
      </c>
      <c r="J18" s="24">
        <v>1096</v>
      </c>
      <c r="K18" s="25">
        <v>438552.692</v>
      </c>
      <c r="L18" s="24">
        <v>10781</v>
      </c>
      <c r="M18" s="26">
        <v>405851.345</v>
      </c>
    </row>
    <row r="19" spans="1:13" ht="15" customHeight="1">
      <c r="A19" s="23" t="s">
        <v>19</v>
      </c>
      <c r="B19" s="19">
        <f t="shared" si="0"/>
        <v>13680</v>
      </c>
      <c r="C19" s="20">
        <f t="shared" si="1"/>
        <v>665749.7856</v>
      </c>
      <c r="D19" s="24">
        <v>3098</v>
      </c>
      <c r="E19" s="25">
        <v>76676.02859999999</v>
      </c>
      <c r="F19" s="24">
        <v>2191</v>
      </c>
      <c r="G19" s="25">
        <v>55501.312</v>
      </c>
      <c r="H19" s="24">
        <v>504</v>
      </c>
      <c r="I19" s="25">
        <v>22074.697</v>
      </c>
      <c r="J19" s="24">
        <v>729</v>
      </c>
      <c r="K19" s="25">
        <v>262171.566</v>
      </c>
      <c r="L19" s="24">
        <v>7158</v>
      </c>
      <c r="M19" s="26">
        <v>249326.182</v>
      </c>
    </row>
    <row r="20" spans="1:13" ht="15" customHeight="1">
      <c r="A20" s="23" t="s">
        <v>20</v>
      </c>
      <c r="B20" s="19">
        <f t="shared" si="0"/>
        <v>9008</v>
      </c>
      <c r="C20" s="20">
        <f t="shared" si="1"/>
        <v>354006.368</v>
      </c>
      <c r="D20" s="24">
        <v>2415</v>
      </c>
      <c r="E20" s="25">
        <v>42864.237</v>
      </c>
      <c r="F20" s="24">
        <v>1317</v>
      </c>
      <c r="G20" s="25">
        <v>22089.123</v>
      </c>
      <c r="H20" s="24">
        <v>505</v>
      </c>
      <c r="I20" s="25">
        <v>13424.651</v>
      </c>
      <c r="J20" s="24">
        <v>394</v>
      </c>
      <c r="K20" s="25">
        <v>132227.675</v>
      </c>
      <c r="L20" s="24">
        <v>4377</v>
      </c>
      <c r="M20" s="26">
        <v>143400.682</v>
      </c>
    </row>
    <row r="21" spans="1:13" ht="15" customHeight="1">
      <c r="A21" s="23" t="s">
        <v>92</v>
      </c>
      <c r="B21" s="19">
        <f t="shared" si="0"/>
        <v>31504</v>
      </c>
      <c r="C21" s="20">
        <f t="shared" si="1"/>
        <v>1286702.079</v>
      </c>
      <c r="D21" s="24">
        <v>6735</v>
      </c>
      <c r="E21" s="25">
        <v>118400.716</v>
      </c>
      <c r="F21" s="24">
        <v>3041</v>
      </c>
      <c r="G21" s="25">
        <v>67742.628</v>
      </c>
      <c r="H21" s="24">
        <v>366</v>
      </c>
      <c r="I21" s="25">
        <v>13927.245</v>
      </c>
      <c r="J21" s="24">
        <v>1883</v>
      </c>
      <c r="K21" s="25">
        <v>534846.107</v>
      </c>
      <c r="L21" s="24">
        <v>19479</v>
      </c>
      <c r="M21" s="26">
        <v>551785.383</v>
      </c>
    </row>
    <row r="22" spans="1:13" ht="15" customHeight="1">
      <c r="A22" s="23" t="s">
        <v>21</v>
      </c>
      <c r="B22" s="19">
        <f t="shared" si="0"/>
        <v>33960</v>
      </c>
      <c r="C22" s="20">
        <f t="shared" si="1"/>
        <v>2454497.4020000002</v>
      </c>
      <c r="D22" s="24">
        <v>6257</v>
      </c>
      <c r="E22" s="25">
        <v>223230.102</v>
      </c>
      <c r="F22" s="24">
        <v>2968</v>
      </c>
      <c r="G22" s="25">
        <v>99627.179</v>
      </c>
      <c r="H22" s="24">
        <v>1336</v>
      </c>
      <c r="I22" s="25">
        <v>76233.765</v>
      </c>
      <c r="J22" s="24">
        <v>2193</v>
      </c>
      <c r="K22" s="25">
        <v>1076503.519</v>
      </c>
      <c r="L22" s="24">
        <v>21206</v>
      </c>
      <c r="M22" s="26">
        <v>978902.837</v>
      </c>
    </row>
    <row r="23" spans="1:13" ht="15" customHeight="1">
      <c r="A23" s="27" t="s">
        <v>100</v>
      </c>
      <c r="B23" s="19">
        <f t="shared" si="0"/>
        <v>27351</v>
      </c>
      <c r="C23" s="20">
        <f t="shared" si="1"/>
        <v>1998959.341</v>
      </c>
      <c r="D23" s="62">
        <v>3949</v>
      </c>
      <c r="E23" s="63">
        <v>130352.312</v>
      </c>
      <c r="F23" s="62">
        <v>2377</v>
      </c>
      <c r="G23" s="63">
        <v>80922.492</v>
      </c>
      <c r="H23" s="62">
        <v>855</v>
      </c>
      <c r="I23" s="63">
        <v>57244.899</v>
      </c>
      <c r="J23" s="62">
        <v>1741</v>
      </c>
      <c r="K23" s="63">
        <v>881460.282</v>
      </c>
      <c r="L23" s="62">
        <v>18429</v>
      </c>
      <c r="M23" s="64">
        <v>848979.356</v>
      </c>
    </row>
    <row r="24" spans="1:13" ht="15" customHeight="1" thickBot="1">
      <c r="A24" s="27" t="s">
        <v>91</v>
      </c>
      <c r="B24" s="60">
        <f t="shared" si="0"/>
        <v>19823</v>
      </c>
      <c r="C24" s="61">
        <f t="shared" si="1"/>
        <v>944058.558</v>
      </c>
      <c r="D24" s="62">
        <v>3809</v>
      </c>
      <c r="E24" s="63">
        <v>84127.748</v>
      </c>
      <c r="F24" s="62">
        <v>1692</v>
      </c>
      <c r="G24" s="63">
        <v>41731.522</v>
      </c>
      <c r="H24" s="62">
        <v>384</v>
      </c>
      <c r="I24" s="63">
        <v>15312.346</v>
      </c>
      <c r="J24" s="62">
        <v>1199</v>
      </c>
      <c r="K24" s="63">
        <v>392914.62</v>
      </c>
      <c r="L24" s="62">
        <v>12739</v>
      </c>
      <c r="M24" s="64">
        <v>409972.322</v>
      </c>
    </row>
    <row r="25" spans="1:13" s="31" customFormat="1" ht="15" customHeight="1" thickBot="1">
      <c r="A25" s="65" t="s">
        <v>22</v>
      </c>
      <c r="B25" s="28">
        <f>SUM(B8:B24)</f>
        <v>364361</v>
      </c>
      <c r="C25" s="66">
        <f>SUM(C8:C24)</f>
        <v>18747070.033239998</v>
      </c>
      <c r="D25" s="28">
        <f>SUM(D8:D24)</f>
        <v>76148</v>
      </c>
      <c r="E25" s="29">
        <f aca="true" t="shared" si="2" ref="E25:M25">SUM(E8:E24)</f>
        <v>1929177.7642399997</v>
      </c>
      <c r="F25" s="67">
        <f t="shared" si="2"/>
        <v>44464</v>
      </c>
      <c r="G25" s="66">
        <f t="shared" si="2"/>
        <v>1161782.7880000002</v>
      </c>
      <c r="H25" s="28">
        <f t="shared" si="2"/>
        <v>11690</v>
      </c>
      <c r="I25" s="29">
        <f t="shared" si="2"/>
        <v>553923.185</v>
      </c>
      <c r="J25" s="67">
        <f t="shared" si="2"/>
        <v>19814</v>
      </c>
      <c r="K25" s="66">
        <f t="shared" si="2"/>
        <v>7657699.04</v>
      </c>
      <c r="L25" s="28">
        <f t="shared" si="2"/>
        <v>212245</v>
      </c>
      <c r="M25" s="29">
        <f t="shared" si="2"/>
        <v>7444487.256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33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03" t="s">
        <v>36</v>
      </c>
      <c r="B28" s="104"/>
      <c r="C28" s="104"/>
      <c r="D28" s="104"/>
      <c r="E28" s="104"/>
      <c r="F28" s="104"/>
      <c r="G28" s="104"/>
      <c r="H28" s="104"/>
      <c r="I28" s="104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2"/>
      <c r="C32" s="122"/>
      <c r="D32" s="122"/>
      <c r="E32" s="102"/>
      <c r="F32" s="102"/>
      <c r="G32" s="4"/>
      <c r="I32" s="4"/>
      <c r="J32" s="46"/>
      <c r="K32" s="47"/>
      <c r="L32" s="3"/>
      <c r="M32" s="4"/>
    </row>
    <row r="33" spans="1:6" ht="15.75">
      <c r="A33" s="48"/>
      <c r="B33" s="119"/>
      <c r="C33" s="119"/>
      <c r="D33" s="119"/>
      <c r="E33" s="49"/>
      <c r="F33" s="50"/>
    </row>
    <row r="34" spans="1:8" ht="30" customHeight="1">
      <c r="A34" s="51"/>
      <c r="B34" s="122"/>
      <c r="C34" s="122"/>
      <c r="D34" s="122"/>
      <c r="E34" s="102"/>
      <c r="F34" s="102"/>
      <c r="H34" s="17" t="s">
        <v>33</v>
      </c>
    </row>
    <row r="35" spans="1:5" ht="12.75">
      <c r="A35" s="52"/>
      <c r="B35" s="119"/>
      <c r="C35" s="119"/>
      <c r="D35" s="119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C5:C6"/>
    <mergeCell ref="L5:M5"/>
    <mergeCell ref="B33:D33"/>
    <mergeCell ref="D5:E5"/>
    <mergeCell ref="B35:D35"/>
    <mergeCell ref="H5:I5"/>
    <mergeCell ref="F5:G5"/>
    <mergeCell ref="E32:F32"/>
    <mergeCell ref="A27:I27"/>
    <mergeCell ref="B34:D34"/>
    <mergeCell ref="B32:D32"/>
    <mergeCell ref="B5:B6"/>
    <mergeCell ref="E34:F34"/>
    <mergeCell ref="A28:I28"/>
    <mergeCell ref="J1:M1"/>
    <mergeCell ref="I2:M2"/>
    <mergeCell ref="A3:M3"/>
    <mergeCell ref="A4:A6"/>
    <mergeCell ref="B4:C4"/>
    <mergeCell ref="D4:M4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3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5" t="s">
        <v>87</v>
      </c>
      <c r="K1" s="105"/>
      <c r="L1" s="105"/>
      <c r="M1" s="10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6"/>
      <c r="J2" s="106"/>
      <c r="K2" s="106"/>
      <c r="L2" s="106"/>
      <c r="M2" s="106"/>
    </row>
    <row r="3" spans="1:13" ht="33" customHeight="1" thickBot="1">
      <c r="A3" s="107" t="s">
        <v>102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2.5" customHeight="1" thickBot="1">
      <c r="A4" s="108" t="s">
        <v>24</v>
      </c>
      <c r="B4" s="111" t="s">
        <v>25</v>
      </c>
      <c r="C4" s="112"/>
      <c r="D4" s="113" t="s">
        <v>27</v>
      </c>
      <c r="E4" s="114"/>
      <c r="F4" s="114"/>
      <c r="G4" s="114"/>
      <c r="H4" s="114"/>
      <c r="I4" s="114"/>
      <c r="J4" s="114"/>
      <c r="K4" s="114"/>
      <c r="L4" s="114"/>
      <c r="M4" s="115"/>
    </row>
    <row r="5" spans="1:13" ht="57" customHeight="1">
      <c r="A5" s="109"/>
      <c r="B5" s="100" t="s">
        <v>37</v>
      </c>
      <c r="C5" s="123" t="s">
        <v>54</v>
      </c>
      <c r="D5" s="116" t="s">
        <v>56</v>
      </c>
      <c r="E5" s="117"/>
      <c r="F5" s="116" t="s">
        <v>57</v>
      </c>
      <c r="G5" s="117"/>
      <c r="H5" s="116" t="s">
        <v>58</v>
      </c>
      <c r="I5" s="117"/>
      <c r="J5" s="116" t="s">
        <v>53</v>
      </c>
      <c r="K5" s="117"/>
      <c r="L5" s="116" t="s">
        <v>31</v>
      </c>
      <c r="M5" s="118"/>
    </row>
    <row r="6" spans="1:13" ht="42.75" customHeight="1" thickBot="1">
      <c r="A6" s="110"/>
      <c r="B6" s="101"/>
      <c r="C6" s="12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13951</v>
      </c>
      <c r="C8" s="20">
        <f aca="true" t="shared" si="1" ref="C8:C24">E8+G8+I8+K8+M8</f>
        <v>567732.604</v>
      </c>
      <c r="D8" s="19">
        <v>3469</v>
      </c>
      <c r="E8" s="21">
        <v>74104.28</v>
      </c>
      <c r="F8" s="19">
        <v>2314</v>
      </c>
      <c r="G8" s="21">
        <v>45133.407</v>
      </c>
      <c r="H8" s="19">
        <v>229</v>
      </c>
      <c r="I8" s="21">
        <v>9384.848</v>
      </c>
      <c r="J8" s="19">
        <v>617</v>
      </c>
      <c r="K8" s="21">
        <v>204908.807</v>
      </c>
      <c r="L8" s="19">
        <v>7322</v>
      </c>
      <c r="M8" s="22">
        <v>234201.262</v>
      </c>
    </row>
    <row r="9" spans="1:13" ht="15" customHeight="1">
      <c r="A9" s="23" t="s">
        <v>39</v>
      </c>
      <c r="B9" s="19">
        <f t="shared" si="0"/>
        <v>19870</v>
      </c>
      <c r="C9" s="20">
        <f t="shared" si="1"/>
        <v>934153.844</v>
      </c>
      <c r="D9" s="24">
        <v>3421</v>
      </c>
      <c r="E9" s="25">
        <v>75355.832</v>
      </c>
      <c r="F9" s="24">
        <v>2813</v>
      </c>
      <c r="G9" s="25">
        <v>69726.373</v>
      </c>
      <c r="H9" s="24">
        <v>410</v>
      </c>
      <c r="I9" s="25">
        <v>20166.594</v>
      </c>
      <c r="J9" s="24">
        <v>1077</v>
      </c>
      <c r="K9" s="25">
        <v>381677.405</v>
      </c>
      <c r="L9" s="24">
        <v>12149</v>
      </c>
      <c r="M9" s="26">
        <v>387227.64</v>
      </c>
    </row>
    <row r="10" spans="1:13" ht="15" customHeight="1">
      <c r="A10" s="23" t="s">
        <v>40</v>
      </c>
      <c r="B10" s="19">
        <f t="shared" si="0"/>
        <v>35354</v>
      </c>
      <c r="C10" s="20">
        <f t="shared" si="1"/>
        <v>1724947.0380000002</v>
      </c>
      <c r="D10" s="24">
        <v>4881</v>
      </c>
      <c r="E10" s="25">
        <v>103710.917</v>
      </c>
      <c r="F10" s="24">
        <v>4055</v>
      </c>
      <c r="G10" s="25">
        <v>91457.554</v>
      </c>
      <c r="H10" s="24">
        <v>559</v>
      </c>
      <c r="I10" s="25">
        <v>23936.121</v>
      </c>
      <c r="J10" s="24">
        <v>2110</v>
      </c>
      <c r="K10" s="25">
        <v>739508.343</v>
      </c>
      <c r="L10" s="24">
        <v>23749</v>
      </c>
      <c r="M10" s="26">
        <v>766334.103</v>
      </c>
    </row>
    <row r="11" spans="1:13" ht="15" customHeight="1">
      <c r="A11" s="23" t="s">
        <v>41</v>
      </c>
      <c r="B11" s="19">
        <f t="shared" si="0"/>
        <v>16816</v>
      </c>
      <c r="C11" s="20">
        <f t="shared" si="1"/>
        <v>968230.788</v>
      </c>
      <c r="D11" s="24">
        <v>3122</v>
      </c>
      <c r="E11" s="25">
        <v>97047.588</v>
      </c>
      <c r="F11" s="24">
        <v>2403</v>
      </c>
      <c r="G11" s="25">
        <v>84979.907</v>
      </c>
      <c r="H11" s="24">
        <v>997</v>
      </c>
      <c r="I11" s="25">
        <v>57766.658</v>
      </c>
      <c r="J11" s="24">
        <v>883</v>
      </c>
      <c r="K11" s="25">
        <v>373232.572</v>
      </c>
      <c r="L11" s="24">
        <v>9411</v>
      </c>
      <c r="M11" s="26">
        <v>355204.063</v>
      </c>
    </row>
    <row r="12" spans="1:13" ht="15" customHeight="1">
      <c r="A12" s="23" t="s">
        <v>42</v>
      </c>
      <c r="B12" s="19">
        <f t="shared" si="0"/>
        <v>24837</v>
      </c>
      <c r="C12" s="20">
        <f t="shared" si="1"/>
        <v>1359696.253</v>
      </c>
      <c r="D12" s="24">
        <v>5150</v>
      </c>
      <c r="E12" s="25">
        <v>108380.742</v>
      </c>
      <c r="F12" s="24">
        <v>4069</v>
      </c>
      <c r="G12" s="25">
        <v>85377.668</v>
      </c>
      <c r="H12" s="24">
        <v>753</v>
      </c>
      <c r="I12" s="25">
        <v>27590.611</v>
      </c>
      <c r="J12" s="24">
        <v>1350</v>
      </c>
      <c r="K12" s="25">
        <v>685183.982</v>
      </c>
      <c r="L12" s="24">
        <v>13515</v>
      </c>
      <c r="M12" s="26">
        <v>453163.25</v>
      </c>
    </row>
    <row r="13" spans="1:13" ht="15" customHeight="1">
      <c r="A13" s="23" t="s">
        <v>43</v>
      </c>
      <c r="B13" s="19">
        <f t="shared" si="0"/>
        <v>19965</v>
      </c>
      <c r="C13" s="20">
        <f t="shared" si="1"/>
        <v>894123.1059999999</v>
      </c>
      <c r="D13" s="24">
        <v>4049</v>
      </c>
      <c r="E13" s="25">
        <v>76702.546</v>
      </c>
      <c r="F13" s="24">
        <v>1924</v>
      </c>
      <c r="G13" s="25">
        <v>48431.58</v>
      </c>
      <c r="H13" s="24">
        <v>486</v>
      </c>
      <c r="I13" s="25">
        <v>20819.534</v>
      </c>
      <c r="J13" s="24">
        <v>1075</v>
      </c>
      <c r="K13" s="25">
        <v>359545.229</v>
      </c>
      <c r="L13" s="24">
        <v>12431</v>
      </c>
      <c r="M13" s="26">
        <v>388624.217</v>
      </c>
    </row>
    <row r="14" spans="1:13" ht="15" customHeight="1">
      <c r="A14" s="23" t="s">
        <v>44</v>
      </c>
      <c r="B14" s="19">
        <f t="shared" si="0"/>
        <v>13479</v>
      </c>
      <c r="C14" s="20">
        <f t="shared" si="1"/>
        <v>628129.232</v>
      </c>
      <c r="D14" s="24">
        <v>2344</v>
      </c>
      <c r="E14" s="25">
        <v>54505.557</v>
      </c>
      <c r="F14" s="24">
        <v>1715</v>
      </c>
      <c r="G14" s="25">
        <v>38266.591</v>
      </c>
      <c r="H14" s="24">
        <v>580</v>
      </c>
      <c r="I14" s="25">
        <v>35290.122</v>
      </c>
      <c r="J14" s="24">
        <v>693</v>
      </c>
      <c r="K14" s="25">
        <v>239858.35</v>
      </c>
      <c r="L14" s="24">
        <v>8147</v>
      </c>
      <c r="M14" s="26">
        <v>260208.612</v>
      </c>
    </row>
    <row r="15" spans="1:13" ht="15" customHeight="1">
      <c r="A15" s="23" t="s">
        <v>45</v>
      </c>
      <c r="B15" s="19">
        <f t="shared" si="0"/>
        <v>33735</v>
      </c>
      <c r="C15" s="20">
        <f t="shared" si="1"/>
        <v>1459750.34024</v>
      </c>
      <c r="D15" s="24">
        <v>13088</v>
      </c>
      <c r="E15" s="25">
        <v>392996.66824</v>
      </c>
      <c r="F15" s="24">
        <v>4581</v>
      </c>
      <c r="G15" s="25">
        <v>122783.443</v>
      </c>
      <c r="H15" s="24">
        <v>783</v>
      </c>
      <c r="I15" s="25">
        <v>33644.597</v>
      </c>
      <c r="J15" s="24">
        <v>1208</v>
      </c>
      <c r="K15" s="25">
        <v>436053.297</v>
      </c>
      <c r="L15" s="24">
        <v>14075</v>
      </c>
      <c r="M15" s="26">
        <v>474272.335</v>
      </c>
    </row>
    <row r="16" spans="1:13" ht="15" customHeight="1">
      <c r="A16" s="23" t="s">
        <v>46</v>
      </c>
      <c r="B16" s="19">
        <f t="shared" si="0"/>
        <v>16266</v>
      </c>
      <c r="C16" s="20">
        <f t="shared" si="1"/>
        <v>641941.3529999999</v>
      </c>
      <c r="D16" s="24">
        <v>2781</v>
      </c>
      <c r="E16" s="25">
        <v>49256.23</v>
      </c>
      <c r="F16" s="24">
        <v>2140</v>
      </c>
      <c r="G16" s="25">
        <v>48825.83</v>
      </c>
      <c r="H16" s="24">
        <v>457</v>
      </c>
      <c r="I16" s="25">
        <v>15225.374</v>
      </c>
      <c r="J16" s="24">
        <v>839</v>
      </c>
      <c r="K16" s="25">
        <v>238221.683</v>
      </c>
      <c r="L16" s="24">
        <v>10049</v>
      </c>
      <c r="M16" s="26">
        <v>290412.236</v>
      </c>
    </row>
    <row r="17" spans="1:13" ht="15" customHeight="1">
      <c r="A17" s="23" t="s">
        <v>47</v>
      </c>
      <c r="B17" s="19">
        <f t="shared" si="0"/>
        <v>14540</v>
      </c>
      <c r="C17" s="20">
        <f t="shared" si="1"/>
        <v>661614.9754</v>
      </c>
      <c r="D17" s="24">
        <v>3452</v>
      </c>
      <c r="E17" s="25">
        <v>70856.05940000001</v>
      </c>
      <c r="F17" s="24">
        <v>2490</v>
      </c>
      <c r="G17" s="25">
        <v>46179.05</v>
      </c>
      <c r="H17" s="24">
        <v>643</v>
      </c>
      <c r="I17" s="25">
        <v>17125.524</v>
      </c>
      <c r="J17" s="24">
        <v>727</v>
      </c>
      <c r="K17" s="25">
        <v>280832.911</v>
      </c>
      <c r="L17" s="24">
        <v>7228</v>
      </c>
      <c r="M17" s="26">
        <v>246621.431</v>
      </c>
    </row>
    <row r="18" spans="1:13" ht="15" customHeight="1">
      <c r="A18" s="23" t="s">
        <v>48</v>
      </c>
      <c r="B18" s="19">
        <f t="shared" si="0"/>
        <v>20222</v>
      </c>
      <c r="C18" s="20">
        <f t="shared" si="1"/>
        <v>1202776.966</v>
      </c>
      <c r="D18" s="24">
        <v>4128</v>
      </c>
      <c r="E18" s="25">
        <v>150610.201</v>
      </c>
      <c r="F18" s="24">
        <v>2374</v>
      </c>
      <c r="G18" s="25">
        <v>113007.129</v>
      </c>
      <c r="H18" s="24">
        <v>1843</v>
      </c>
      <c r="I18" s="25">
        <v>94755.599</v>
      </c>
      <c r="J18" s="24">
        <v>1096</v>
      </c>
      <c r="K18" s="25">
        <v>438552.692</v>
      </c>
      <c r="L18" s="24">
        <v>10781</v>
      </c>
      <c r="M18" s="26">
        <v>405851.345</v>
      </c>
    </row>
    <row r="19" spans="1:13" ht="15" customHeight="1">
      <c r="A19" s="23" t="s">
        <v>49</v>
      </c>
      <c r="B19" s="19">
        <f t="shared" si="0"/>
        <v>13680</v>
      </c>
      <c r="C19" s="20">
        <f t="shared" si="1"/>
        <v>665749.7856</v>
      </c>
      <c r="D19" s="24">
        <v>3098</v>
      </c>
      <c r="E19" s="25">
        <v>76676.02859999999</v>
      </c>
      <c r="F19" s="24">
        <v>2191</v>
      </c>
      <c r="G19" s="25">
        <v>55501.312</v>
      </c>
      <c r="H19" s="24">
        <v>504</v>
      </c>
      <c r="I19" s="25">
        <v>22074.697</v>
      </c>
      <c r="J19" s="24">
        <v>729</v>
      </c>
      <c r="K19" s="25">
        <v>262171.566</v>
      </c>
      <c r="L19" s="24">
        <v>7158</v>
      </c>
      <c r="M19" s="26">
        <v>249326.182</v>
      </c>
    </row>
    <row r="20" spans="1:13" ht="15" customHeight="1">
      <c r="A20" s="23" t="s">
        <v>50</v>
      </c>
      <c r="B20" s="19">
        <f t="shared" si="0"/>
        <v>9008</v>
      </c>
      <c r="C20" s="20">
        <f t="shared" si="1"/>
        <v>354006.368</v>
      </c>
      <c r="D20" s="24">
        <v>2415</v>
      </c>
      <c r="E20" s="25">
        <v>42864.237</v>
      </c>
      <c r="F20" s="24">
        <v>1317</v>
      </c>
      <c r="G20" s="25">
        <v>22089.123</v>
      </c>
      <c r="H20" s="24">
        <v>505</v>
      </c>
      <c r="I20" s="25">
        <v>13424.651</v>
      </c>
      <c r="J20" s="24">
        <v>394</v>
      </c>
      <c r="K20" s="25">
        <v>132227.675</v>
      </c>
      <c r="L20" s="24">
        <v>4377</v>
      </c>
      <c r="M20" s="26">
        <v>143400.682</v>
      </c>
    </row>
    <row r="21" spans="1:13" ht="15" customHeight="1">
      <c r="A21" s="23" t="s">
        <v>93</v>
      </c>
      <c r="B21" s="19">
        <f t="shared" si="0"/>
        <v>31504</v>
      </c>
      <c r="C21" s="20">
        <f t="shared" si="1"/>
        <v>1286702.079</v>
      </c>
      <c r="D21" s="24">
        <v>6735</v>
      </c>
      <c r="E21" s="25">
        <v>118400.716</v>
      </c>
      <c r="F21" s="24">
        <v>3041</v>
      </c>
      <c r="G21" s="25">
        <v>67742.628</v>
      </c>
      <c r="H21" s="24">
        <v>366</v>
      </c>
      <c r="I21" s="25">
        <v>13927.245</v>
      </c>
      <c r="J21" s="24">
        <v>1883</v>
      </c>
      <c r="K21" s="25">
        <v>534846.107</v>
      </c>
      <c r="L21" s="24">
        <v>19479</v>
      </c>
      <c r="M21" s="26">
        <v>551785.383</v>
      </c>
    </row>
    <row r="22" spans="1:13" ht="15" customHeight="1">
      <c r="A22" s="23" t="s">
        <v>51</v>
      </c>
      <c r="B22" s="19">
        <f t="shared" si="0"/>
        <v>33960</v>
      </c>
      <c r="C22" s="20">
        <f t="shared" si="1"/>
        <v>2454497.4020000002</v>
      </c>
      <c r="D22" s="24">
        <v>6257</v>
      </c>
      <c r="E22" s="25">
        <v>223230.102</v>
      </c>
      <c r="F22" s="24">
        <v>2968</v>
      </c>
      <c r="G22" s="25">
        <v>99627.179</v>
      </c>
      <c r="H22" s="24">
        <v>1336</v>
      </c>
      <c r="I22" s="25">
        <v>76233.765</v>
      </c>
      <c r="J22" s="24">
        <v>2193</v>
      </c>
      <c r="K22" s="25">
        <v>1076503.519</v>
      </c>
      <c r="L22" s="24">
        <v>21206</v>
      </c>
      <c r="M22" s="26">
        <v>978902.837</v>
      </c>
    </row>
    <row r="23" spans="1:13" ht="15" customHeight="1">
      <c r="A23" s="27" t="s">
        <v>99</v>
      </c>
      <c r="B23" s="19">
        <f t="shared" si="0"/>
        <v>27351</v>
      </c>
      <c r="C23" s="20">
        <f t="shared" si="1"/>
        <v>1998959.341</v>
      </c>
      <c r="D23" s="62">
        <v>3949</v>
      </c>
      <c r="E23" s="63">
        <v>130352.312</v>
      </c>
      <c r="F23" s="62">
        <v>2377</v>
      </c>
      <c r="G23" s="63">
        <v>80922.492</v>
      </c>
      <c r="H23" s="62">
        <v>855</v>
      </c>
      <c r="I23" s="63">
        <v>57244.899</v>
      </c>
      <c r="J23" s="62">
        <v>1741</v>
      </c>
      <c r="K23" s="63">
        <v>881460.282</v>
      </c>
      <c r="L23" s="62">
        <v>18429</v>
      </c>
      <c r="M23" s="64">
        <v>848979.356</v>
      </c>
    </row>
    <row r="24" spans="1:13" ht="15" customHeight="1" thickBot="1">
      <c r="A24" s="27" t="s">
        <v>94</v>
      </c>
      <c r="B24" s="19">
        <f t="shared" si="0"/>
        <v>19823</v>
      </c>
      <c r="C24" s="20">
        <f t="shared" si="1"/>
        <v>944058.558</v>
      </c>
      <c r="D24" s="62">
        <v>3809</v>
      </c>
      <c r="E24" s="63">
        <v>84127.748</v>
      </c>
      <c r="F24" s="62">
        <v>1692</v>
      </c>
      <c r="G24" s="63">
        <v>41731.522</v>
      </c>
      <c r="H24" s="62">
        <v>384</v>
      </c>
      <c r="I24" s="63">
        <v>15312.346</v>
      </c>
      <c r="J24" s="62">
        <v>1199</v>
      </c>
      <c r="K24" s="63">
        <v>392914.62</v>
      </c>
      <c r="L24" s="62">
        <v>12739</v>
      </c>
      <c r="M24" s="64">
        <v>409972.322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364361</v>
      </c>
      <c r="C25" s="30">
        <f t="shared" si="2"/>
        <v>18747070.033239998</v>
      </c>
      <c r="D25" s="28">
        <f t="shared" si="2"/>
        <v>76148</v>
      </c>
      <c r="E25" s="29">
        <f t="shared" si="2"/>
        <v>1929177.7642399997</v>
      </c>
      <c r="F25" s="67">
        <f t="shared" si="2"/>
        <v>44464</v>
      </c>
      <c r="G25" s="66">
        <f t="shared" si="2"/>
        <v>1161782.7880000002</v>
      </c>
      <c r="H25" s="28">
        <f t="shared" si="2"/>
        <v>11690</v>
      </c>
      <c r="I25" s="29">
        <f t="shared" si="2"/>
        <v>553923.185</v>
      </c>
      <c r="J25" s="67">
        <f t="shared" si="2"/>
        <v>19814</v>
      </c>
      <c r="K25" s="66">
        <f t="shared" si="2"/>
        <v>7657699.04</v>
      </c>
      <c r="L25" s="28">
        <f t="shared" si="2"/>
        <v>212245</v>
      </c>
      <c r="M25" s="29">
        <f t="shared" si="2"/>
        <v>7444487.256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55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03" t="s">
        <v>52</v>
      </c>
      <c r="B28" s="104"/>
      <c r="C28" s="104"/>
      <c r="D28" s="104"/>
      <c r="E28" s="104"/>
      <c r="F28" s="104"/>
      <c r="G28" s="104"/>
      <c r="H28" s="104"/>
      <c r="I28" s="104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2"/>
      <c r="C32" s="122"/>
      <c r="D32" s="122"/>
      <c r="E32" s="102"/>
      <c r="F32" s="102"/>
      <c r="G32" s="4"/>
      <c r="I32" s="4"/>
      <c r="J32" s="46"/>
      <c r="K32" s="47"/>
      <c r="L32" s="3"/>
      <c r="M32" s="4"/>
    </row>
    <row r="33" spans="1:6" ht="15.75">
      <c r="A33" s="48"/>
      <c r="B33" s="119"/>
      <c r="C33" s="119"/>
      <c r="D33" s="119"/>
      <c r="E33" s="49"/>
      <c r="F33" s="50"/>
    </row>
    <row r="34" spans="1:6" ht="30" customHeight="1">
      <c r="A34" s="51"/>
      <c r="B34" s="122"/>
      <c r="C34" s="122"/>
      <c r="D34" s="122"/>
      <c r="E34" s="102"/>
      <c r="F34" s="102"/>
    </row>
    <row r="35" spans="1:5" ht="12.75">
      <c r="A35" s="52"/>
      <c r="B35" s="119"/>
      <c r="C35" s="119"/>
      <c r="D35" s="119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H5:I5"/>
    <mergeCell ref="A28:I28"/>
    <mergeCell ref="J1:M1"/>
    <mergeCell ref="I2:M2"/>
    <mergeCell ref="A3:M3"/>
    <mergeCell ref="A4:A6"/>
    <mergeCell ref="B4:C4"/>
    <mergeCell ref="L5:M5"/>
    <mergeCell ref="D4:M4"/>
    <mergeCell ref="B5:B6"/>
    <mergeCell ref="J5:K5"/>
    <mergeCell ref="C5:C6"/>
    <mergeCell ref="B33:D33"/>
    <mergeCell ref="B35:D35"/>
    <mergeCell ref="D5:E5"/>
    <mergeCell ref="F5:G5"/>
    <mergeCell ref="E32:F32"/>
    <mergeCell ref="E34:F34"/>
    <mergeCell ref="B32:D32"/>
    <mergeCell ref="B34:D34"/>
    <mergeCell ref="A27:I27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 t="s">
        <v>97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13951</v>
      </c>
      <c r="C8" s="87">
        <f>E8+G8+I8+K8+M8</f>
        <v>567732.604</v>
      </c>
      <c r="D8" s="70">
        <v>3469</v>
      </c>
      <c r="E8" s="91">
        <v>74104.28</v>
      </c>
      <c r="F8" s="55">
        <v>2314</v>
      </c>
      <c r="G8" s="87">
        <v>45133.407</v>
      </c>
      <c r="H8" s="70">
        <v>229</v>
      </c>
      <c r="I8" s="91">
        <v>9384.848</v>
      </c>
      <c r="J8" s="55">
        <v>617</v>
      </c>
      <c r="K8" s="87">
        <v>204908.807</v>
      </c>
      <c r="L8" s="55">
        <v>7322</v>
      </c>
      <c r="M8" s="87">
        <v>234201.262</v>
      </c>
    </row>
    <row r="9" spans="1:13" ht="15" customHeight="1">
      <c r="A9" s="79" t="s">
        <v>71</v>
      </c>
      <c r="B9" s="68">
        <f aca="true" t="shared" si="0" ref="B9:B24">D9+F9+H9+J9+L9</f>
        <v>19870</v>
      </c>
      <c r="C9" s="88">
        <f aca="true" t="shared" si="1" ref="C9:C24">E9+G9+I9+K9+M9</f>
        <v>934153.844</v>
      </c>
      <c r="D9" s="68">
        <v>3421</v>
      </c>
      <c r="E9" s="92">
        <v>75355.832</v>
      </c>
      <c r="F9" s="77">
        <v>2813</v>
      </c>
      <c r="G9" s="88">
        <v>69726.373</v>
      </c>
      <c r="H9" s="75">
        <v>410</v>
      </c>
      <c r="I9" s="92">
        <v>20166.594</v>
      </c>
      <c r="J9" s="77">
        <v>1077</v>
      </c>
      <c r="K9" s="88">
        <v>381677.405</v>
      </c>
      <c r="L9" s="77">
        <v>12149</v>
      </c>
      <c r="M9" s="88">
        <v>387227.64</v>
      </c>
    </row>
    <row r="10" spans="1:13" ht="15" customHeight="1">
      <c r="A10" s="79" t="s">
        <v>72</v>
      </c>
      <c r="B10" s="68">
        <f t="shared" si="0"/>
        <v>35354</v>
      </c>
      <c r="C10" s="88">
        <f t="shared" si="1"/>
        <v>1724947.0380000002</v>
      </c>
      <c r="D10" s="68">
        <v>4881</v>
      </c>
      <c r="E10" s="93">
        <v>103710.917</v>
      </c>
      <c r="F10" s="69">
        <v>4055</v>
      </c>
      <c r="G10" s="96">
        <v>91457.554</v>
      </c>
      <c r="H10" s="68">
        <v>559</v>
      </c>
      <c r="I10" s="93">
        <v>23936.121</v>
      </c>
      <c r="J10" s="69">
        <v>2110</v>
      </c>
      <c r="K10" s="96">
        <v>739508.343</v>
      </c>
      <c r="L10" s="69">
        <v>23749</v>
      </c>
      <c r="M10" s="96">
        <v>766334.103</v>
      </c>
    </row>
    <row r="11" spans="1:13" ht="15" customHeight="1">
      <c r="A11" s="79" t="s">
        <v>73</v>
      </c>
      <c r="B11" s="68">
        <f t="shared" si="0"/>
        <v>16816</v>
      </c>
      <c r="C11" s="88">
        <f t="shared" si="1"/>
        <v>968230.788</v>
      </c>
      <c r="D11" s="68">
        <v>3122</v>
      </c>
      <c r="E11" s="92">
        <v>97047.588</v>
      </c>
      <c r="F11" s="69">
        <v>2403</v>
      </c>
      <c r="G11" s="88">
        <v>84979.907</v>
      </c>
      <c r="H11" s="68">
        <v>997</v>
      </c>
      <c r="I11" s="92">
        <v>57766.658</v>
      </c>
      <c r="J11" s="69">
        <v>883</v>
      </c>
      <c r="K11" s="88">
        <v>373232.572</v>
      </c>
      <c r="L11" s="69">
        <v>9411</v>
      </c>
      <c r="M11" s="88">
        <v>355204.063</v>
      </c>
    </row>
    <row r="12" spans="1:13" ht="15" customHeight="1">
      <c r="A12" s="79" t="s">
        <v>74</v>
      </c>
      <c r="B12" s="68">
        <f t="shared" si="0"/>
        <v>24837</v>
      </c>
      <c r="C12" s="88">
        <f t="shared" si="1"/>
        <v>1359696.253</v>
      </c>
      <c r="D12" s="68">
        <v>5150</v>
      </c>
      <c r="E12" s="92">
        <v>108380.742</v>
      </c>
      <c r="F12" s="69">
        <v>4069</v>
      </c>
      <c r="G12" s="88">
        <v>85377.668</v>
      </c>
      <c r="H12" s="68">
        <v>753</v>
      </c>
      <c r="I12" s="92">
        <v>27590.611</v>
      </c>
      <c r="J12" s="69">
        <v>1350</v>
      </c>
      <c r="K12" s="88">
        <v>685183.982</v>
      </c>
      <c r="L12" s="69">
        <v>13515</v>
      </c>
      <c r="M12" s="88">
        <v>453163.25</v>
      </c>
    </row>
    <row r="13" spans="1:13" ht="15" customHeight="1">
      <c r="A13" s="79" t="s">
        <v>75</v>
      </c>
      <c r="B13" s="68">
        <f t="shared" si="0"/>
        <v>19965</v>
      </c>
      <c r="C13" s="88">
        <f t="shared" si="1"/>
        <v>894123.1059999999</v>
      </c>
      <c r="D13" s="68">
        <v>4049</v>
      </c>
      <c r="E13" s="92">
        <v>76702.546</v>
      </c>
      <c r="F13" s="69">
        <v>1924</v>
      </c>
      <c r="G13" s="88">
        <v>48431.58</v>
      </c>
      <c r="H13" s="68">
        <v>486</v>
      </c>
      <c r="I13" s="92">
        <v>20819.534</v>
      </c>
      <c r="J13" s="69">
        <v>1075</v>
      </c>
      <c r="K13" s="88">
        <v>359545.229</v>
      </c>
      <c r="L13" s="69">
        <v>12431</v>
      </c>
      <c r="M13" s="88">
        <v>388624.217</v>
      </c>
    </row>
    <row r="14" spans="1:13" ht="15" customHeight="1">
      <c r="A14" s="79" t="s">
        <v>76</v>
      </c>
      <c r="B14" s="68">
        <f t="shared" si="0"/>
        <v>13479</v>
      </c>
      <c r="C14" s="88">
        <f t="shared" si="1"/>
        <v>628129.232</v>
      </c>
      <c r="D14" s="68">
        <v>2344</v>
      </c>
      <c r="E14" s="92">
        <v>54505.557</v>
      </c>
      <c r="F14" s="69">
        <v>1715</v>
      </c>
      <c r="G14" s="88">
        <v>38266.591</v>
      </c>
      <c r="H14" s="68">
        <v>580</v>
      </c>
      <c r="I14" s="92">
        <v>35290.122</v>
      </c>
      <c r="J14" s="69">
        <v>693</v>
      </c>
      <c r="K14" s="88">
        <v>239858.35</v>
      </c>
      <c r="L14" s="69">
        <v>8147</v>
      </c>
      <c r="M14" s="88">
        <v>260208.612</v>
      </c>
    </row>
    <row r="15" spans="1:13" ht="15" customHeight="1">
      <c r="A15" s="79" t="s">
        <v>77</v>
      </c>
      <c r="B15" s="68">
        <f t="shared" si="0"/>
        <v>33735</v>
      </c>
      <c r="C15" s="88">
        <f t="shared" si="1"/>
        <v>1459750.34024</v>
      </c>
      <c r="D15" s="68">
        <v>13088</v>
      </c>
      <c r="E15" s="92">
        <v>392996.66824</v>
      </c>
      <c r="F15" s="69">
        <v>4581</v>
      </c>
      <c r="G15" s="88">
        <v>122783.443</v>
      </c>
      <c r="H15" s="68">
        <v>783</v>
      </c>
      <c r="I15" s="92">
        <v>33644.597</v>
      </c>
      <c r="J15" s="69">
        <v>1208</v>
      </c>
      <c r="K15" s="88">
        <v>436053.297</v>
      </c>
      <c r="L15" s="69">
        <v>14075</v>
      </c>
      <c r="M15" s="88">
        <v>474272.335</v>
      </c>
    </row>
    <row r="16" spans="1:13" ht="15" customHeight="1">
      <c r="A16" s="79" t="s">
        <v>78</v>
      </c>
      <c r="B16" s="68">
        <f t="shared" si="0"/>
        <v>16266</v>
      </c>
      <c r="C16" s="88">
        <f t="shared" si="1"/>
        <v>641941.3529999999</v>
      </c>
      <c r="D16" s="68">
        <v>2781</v>
      </c>
      <c r="E16" s="92">
        <v>49256.23</v>
      </c>
      <c r="F16" s="69">
        <v>2140</v>
      </c>
      <c r="G16" s="88">
        <v>48825.83</v>
      </c>
      <c r="H16" s="68">
        <v>457</v>
      </c>
      <c r="I16" s="92">
        <v>15225.374</v>
      </c>
      <c r="J16" s="69">
        <v>839</v>
      </c>
      <c r="K16" s="88">
        <v>238221.683</v>
      </c>
      <c r="L16" s="69">
        <v>10049</v>
      </c>
      <c r="M16" s="88">
        <v>290412.236</v>
      </c>
    </row>
    <row r="17" spans="1:13" ht="15" customHeight="1">
      <c r="A17" s="79" t="s">
        <v>79</v>
      </c>
      <c r="B17" s="68">
        <f t="shared" si="0"/>
        <v>14540</v>
      </c>
      <c r="C17" s="88">
        <f t="shared" si="1"/>
        <v>661614.9754</v>
      </c>
      <c r="D17" s="68">
        <v>3452</v>
      </c>
      <c r="E17" s="92">
        <v>70856.05940000001</v>
      </c>
      <c r="F17" s="69">
        <v>2490</v>
      </c>
      <c r="G17" s="88">
        <v>46179.05</v>
      </c>
      <c r="H17" s="68">
        <v>643</v>
      </c>
      <c r="I17" s="92">
        <v>17125.524</v>
      </c>
      <c r="J17" s="69">
        <v>727</v>
      </c>
      <c r="K17" s="88">
        <v>280832.911</v>
      </c>
      <c r="L17" s="69">
        <v>7228</v>
      </c>
      <c r="M17" s="88">
        <v>246621.431</v>
      </c>
    </row>
    <row r="18" spans="1:13" ht="15" customHeight="1">
      <c r="A18" s="79" t="s">
        <v>80</v>
      </c>
      <c r="B18" s="68">
        <f t="shared" si="0"/>
        <v>20222</v>
      </c>
      <c r="C18" s="88">
        <f t="shared" si="1"/>
        <v>1202776.966</v>
      </c>
      <c r="D18" s="68">
        <v>4128</v>
      </c>
      <c r="E18" s="92">
        <v>150610.201</v>
      </c>
      <c r="F18" s="69">
        <v>2374</v>
      </c>
      <c r="G18" s="88">
        <v>113007.129</v>
      </c>
      <c r="H18" s="68">
        <v>1843</v>
      </c>
      <c r="I18" s="92">
        <v>94755.599</v>
      </c>
      <c r="J18" s="69">
        <v>1096</v>
      </c>
      <c r="K18" s="88">
        <v>438552.692</v>
      </c>
      <c r="L18" s="69">
        <v>10781</v>
      </c>
      <c r="M18" s="88">
        <v>405851.345</v>
      </c>
    </row>
    <row r="19" spans="1:13" ht="15" customHeight="1">
      <c r="A19" s="79" t="s">
        <v>81</v>
      </c>
      <c r="B19" s="68">
        <f t="shared" si="0"/>
        <v>13680</v>
      </c>
      <c r="C19" s="88">
        <f t="shared" si="1"/>
        <v>665749.7856</v>
      </c>
      <c r="D19" s="68">
        <v>3098</v>
      </c>
      <c r="E19" s="92">
        <v>76676.02859999999</v>
      </c>
      <c r="F19" s="69">
        <v>2191</v>
      </c>
      <c r="G19" s="88">
        <v>55501.312</v>
      </c>
      <c r="H19" s="68">
        <v>504</v>
      </c>
      <c r="I19" s="92">
        <v>22074.697</v>
      </c>
      <c r="J19" s="69">
        <v>729</v>
      </c>
      <c r="K19" s="88">
        <v>262171.566</v>
      </c>
      <c r="L19" s="69">
        <v>7158</v>
      </c>
      <c r="M19" s="88">
        <v>249326.182</v>
      </c>
    </row>
    <row r="20" spans="1:13" ht="15" customHeight="1">
      <c r="A20" s="79" t="s">
        <v>82</v>
      </c>
      <c r="B20" s="68">
        <f t="shared" si="0"/>
        <v>9008</v>
      </c>
      <c r="C20" s="88">
        <f t="shared" si="1"/>
        <v>354006.368</v>
      </c>
      <c r="D20" s="68">
        <v>2415</v>
      </c>
      <c r="E20" s="92">
        <v>42864.237</v>
      </c>
      <c r="F20" s="69">
        <v>1317</v>
      </c>
      <c r="G20" s="88">
        <v>22089.123</v>
      </c>
      <c r="H20" s="68">
        <v>505</v>
      </c>
      <c r="I20" s="92">
        <v>13424.651</v>
      </c>
      <c r="J20" s="69">
        <v>394</v>
      </c>
      <c r="K20" s="88">
        <v>132227.675</v>
      </c>
      <c r="L20" s="69">
        <v>4377</v>
      </c>
      <c r="M20" s="88">
        <v>143400.682</v>
      </c>
    </row>
    <row r="21" spans="1:13" ht="15" customHeight="1">
      <c r="A21" s="79" t="s">
        <v>95</v>
      </c>
      <c r="B21" s="68">
        <f t="shared" si="0"/>
        <v>31504</v>
      </c>
      <c r="C21" s="88">
        <f t="shared" si="1"/>
        <v>1286702.079</v>
      </c>
      <c r="D21" s="68">
        <v>6735</v>
      </c>
      <c r="E21" s="92">
        <v>118400.716</v>
      </c>
      <c r="F21" s="69">
        <v>3041</v>
      </c>
      <c r="G21" s="88">
        <v>67742.628</v>
      </c>
      <c r="H21" s="68">
        <v>366</v>
      </c>
      <c r="I21" s="92">
        <v>13927.245</v>
      </c>
      <c r="J21" s="69">
        <v>1883</v>
      </c>
      <c r="K21" s="88">
        <v>534846.107</v>
      </c>
      <c r="L21" s="69">
        <v>19479</v>
      </c>
      <c r="M21" s="88">
        <v>551785.383</v>
      </c>
    </row>
    <row r="22" spans="1:13" ht="15" customHeight="1">
      <c r="A22" s="79" t="s">
        <v>83</v>
      </c>
      <c r="B22" s="68">
        <f t="shared" si="0"/>
        <v>33960</v>
      </c>
      <c r="C22" s="88">
        <f t="shared" si="1"/>
        <v>2454497.4020000002</v>
      </c>
      <c r="D22" s="68">
        <v>6257</v>
      </c>
      <c r="E22" s="92">
        <v>223230.102</v>
      </c>
      <c r="F22" s="69">
        <v>2968</v>
      </c>
      <c r="G22" s="88">
        <v>99627.179</v>
      </c>
      <c r="H22" s="68">
        <v>1336</v>
      </c>
      <c r="I22" s="92">
        <v>76233.765</v>
      </c>
      <c r="J22" s="69">
        <v>2193</v>
      </c>
      <c r="K22" s="88">
        <v>1076503.519</v>
      </c>
      <c r="L22" s="69">
        <v>21206</v>
      </c>
      <c r="M22" s="88">
        <v>978902.837</v>
      </c>
    </row>
    <row r="23" spans="1:13" ht="15" customHeight="1">
      <c r="A23" s="79" t="s">
        <v>98</v>
      </c>
      <c r="B23" s="68">
        <f t="shared" si="0"/>
        <v>27351</v>
      </c>
      <c r="C23" s="88">
        <f t="shared" si="1"/>
        <v>1998959.341</v>
      </c>
      <c r="D23" s="68">
        <v>3949</v>
      </c>
      <c r="E23" s="92">
        <v>130352.312</v>
      </c>
      <c r="F23" s="69">
        <v>2377</v>
      </c>
      <c r="G23" s="88">
        <v>80922.492</v>
      </c>
      <c r="H23" s="68">
        <v>855</v>
      </c>
      <c r="I23" s="92">
        <v>57244.899</v>
      </c>
      <c r="J23" s="69">
        <v>1741</v>
      </c>
      <c r="K23" s="88">
        <v>881460.282</v>
      </c>
      <c r="L23" s="69">
        <v>18429</v>
      </c>
      <c r="M23" s="88">
        <v>848979.356</v>
      </c>
    </row>
    <row r="24" spans="1:13" ht="15" customHeight="1" thickBot="1">
      <c r="A24" s="81" t="s">
        <v>96</v>
      </c>
      <c r="B24" s="78">
        <f t="shared" si="0"/>
        <v>19823</v>
      </c>
      <c r="C24" s="89">
        <f t="shared" si="1"/>
        <v>944058.558</v>
      </c>
      <c r="D24" s="83">
        <v>3809</v>
      </c>
      <c r="E24" s="94">
        <v>84127.748</v>
      </c>
      <c r="F24" s="84">
        <v>1692</v>
      </c>
      <c r="G24" s="97">
        <v>41731.522</v>
      </c>
      <c r="H24" s="83">
        <v>384</v>
      </c>
      <c r="I24" s="94">
        <v>15312.346</v>
      </c>
      <c r="J24" s="84">
        <v>1199</v>
      </c>
      <c r="K24" s="97">
        <v>392914.62</v>
      </c>
      <c r="L24" s="84">
        <v>12739</v>
      </c>
      <c r="M24" s="97">
        <v>409972.322</v>
      </c>
    </row>
    <row r="25" spans="1:13" ht="15" customHeight="1" thickBot="1">
      <c r="A25" s="82" t="s">
        <v>84</v>
      </c>
      <c r="B25" s="76">
        <f>SUM(B8:B24)</f>
        <v>364361</v>
      </c>
      <c r="C25" s="90">
        <f aca="true" t="shared" si="2" ref="C25:M25">SUM(C8:C24)</f>
        <v>18747070.033239998</v>
      </c>
      <c r="D25" s="56">
        <f t="shared" si="2"/>
        <v>76148</v>
      </c>
      <c r="E25" s="95">
        <f t="shared" si="2"/>
        <v>1929177.7642399997</v>
      </c>
      <c r="F25" s="56">
        <f t="shared" si="2"/>
        <v>44464</v>
      </c>
      <c r="G25" s="98">
        <f t="shared" si="2"/>
        <v>1161782.7880000002</v>
      </c>
      <c r="H25" s="85">
        <f t="shared" si="2"/>
        <v>11690</v>
      </c>
      <c r="I25" s="95">
        <f t="shared" si="2"/>
        <v>553923.185</v>
      </c>
      <c r="J25" s="86">
        <f t="shared" si="2"/>
        <v>19814</v>
      </c>
      <c r="K25" s="98">
        <f t="shared" si="2"/>
        <v>7657699.04</v>
      </c>
      <c r="L25" s="56">
        <f t="shared" si="2"/>
        <v>212245</v>
      </c>
      <c r="M25" s="98">
        <f t="shared" si="2"/>
        <v>7444487.256</v>
      </c>
    </row>
    <row r="27" spans="1:10" s="57" customFormat="1" ht="12.75" customHeight="1">
      <c r="A27" s="103" t="s">
        <v>85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2020-02-05T09:34:27Z</dcterms:modified>
  <cp:category/>
  <cp:version/>
  <cp:contentType/>
  <cp:contentStatus/>
</cp:coreProperties>
</file>