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300" activeTab="1"/>
  </bookViews>
  <sheets>
    <sheet name="6св-рус." sheetId="1" r:id="rId1"/>
    <sheet name="6св-каз." sheetId="2" r:id="rId2"/>
    <sheet name="6св-англ." sheetId="3" r:id="rId3"/>
  </sheets>
  <definedNames/>
  <calcPr fullCalcOnLoad="1"/>
</workbook>
</file>

<file path=xl/sharedStrings.xml><?xml version="1.0" encoding="utf-8"?>
<sst xmlns="http://schemas.openxmlformats.org/spreadsheetml/2006/main" count="133" uniqueCount="103">
  <si>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</si>
  <si>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</si>
  <si>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</si>
  <si>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</si>
  <si>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</si>
  <si>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</si>
  <si>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</si>
  <si>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</si>
  <si>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</si>
  <si>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</si>
  <si>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</si>
  <si>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</si>
  <si>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</si>
  <si>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</si>
  <si>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</si>
  <si>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</si>
  <si>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</si>
  <si>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</si>
  <si>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</si>
  <si>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</si>
  <si>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</si>
  <si>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</si>
  <si>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</si>
  <si>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</si>
  <si>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</si>
  <si>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</si>
  <si>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</si>
  <si>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</si>
  <si>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</si>
  <si>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</si>
  <si>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</si>
  <si>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</si>
  <si>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</si>
  <si>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</si>
  <si>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</si>
  <si>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</si>
  <si>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</si>
  <si>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</si>
  <si>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</si>
  <si>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</si>
  <si>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</si>
  <si>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</si>
  <si>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</si>
  <si>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</si>
  <si>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</si>
  <si>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</si>
  <si>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</si>
  <si>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</si>
  <si>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</si>
  <si>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</si>
  <si>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</si>
  <si>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</si>
  <si>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</si>
  <si>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</si>
  <si>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</si>
  <si>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</si>
  <si>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</si>
  <si>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</si>
  <si>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</si>
  <si>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</si>
  <si>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</si>
  <si>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</si>
  <si>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</si>
  <si>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</si>
  <si>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</si>
  <si>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</si>
  <si>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</si>
  <si>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</si>
  <si>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</si>
  <si>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</si>
  <si>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</si>
  <si>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</si>
  <si>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</si>
  <si>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</si>
  <si>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</si>
  <si>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</si>
  <si>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</si>
  <si>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</si>
  <si>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</si>
  <si>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</si>
  <si>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</si>
  <si>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</si>
  <si>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</si>
  <si>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</si>
  <si>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</si>
  <si>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</si>
  <si>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</si>
  <si>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</si>
  <si>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</si>
  <si>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</si>
  <si>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</si>
  <si>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</si>
  <si>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</si>
  <si>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</si>
  <si>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</si>
  <si>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</si>
  <si>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**  міндетті зейнетақы жарналарын ұстап қалуларды есепке алмағанда</t>
  </si>
  <si>
    <t xml:space="preserve">Сведения о  числе получателей и суммах социальных выплат из АО "Государственный фонд социального страхования" за 9 месяцев 2022 года                                                                                                                             </t>
  </si>
  <si>
    <t>г. Астана</t>
  </si>
  <si>
    <t>Астана қаласы</t>
  </si>
  <si>
    <t xml:space="preserve"> "Мемлекеттік әлеуметтік сақтандыру қоры" АҚ-тан 2022 жылдың  9 айындағы  қорытындысы бойынша әлеуметтік төлемдер  сомалары  мен алушылар  саны туралы мәліметтер</t>
  </si>
  <si>
    <t>Astana city</t>
  </si>
  <si>
    <t xml:space="preserve">Information on number of beneficiary and amounts of social benefits from State Social Insurance Fund JSC from January to September  2022 accounting period            </t>
  </si>
</sst>
</file>

<file path=xl/styles.xml><?xml version="1.0" encoding="utf-8"?>
<styleSheet xmlns="http://schemas.openxmlformats.org/spreadsheetml/2006/main">
  <numFmts count="2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.0_);_(* \(#,##0.0\);_(* &quot;-&quot;??_);_(@_)"/>
    <numFmt numFmtId="172" formatCode="#,##0.0"/>
    <numFmt numFmtId="173" formatCode="_(* #,##0_);_(* \(#,##0\);_(* &quot;-&quot;??_);_(@_)"/>
    <numFmt numFmtId="174" formatCode="_-* #,##0_р_._-;\-* #,##0_р_._-;_-* &quot;-&quot;??_р_._-;_-@_-"/>
    <numFmt numFmtId="175" formatCode="_-* #,##0.00_р_._-;\-* #,##0.00_р_._-;_-* &quot;-&quot;?_р_._-;_-@_-"/>
    <numFmt numFmtId="176" formatCode="_-* #,##0.0_р_._-;\-* #,##0.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0"/>
      <color indexed="56"/>
      <name val="Times New Roman"/>
      <family val="1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b/>
      <sz val="11"/>
      <color indexed="56"/>
      <name val="Times New Roman"/>
      <family val="1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0"/>
      <color rgb="FF002060"/>
      <name val="Times New Roman"/>
      <family val="1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2" fontId="63" fillId="0" borderId="0" xfId="55" applyNumberFormat="1" applyFont="1">
      <alignment/>
      <protection/>
    </xf>
    <xf numFmtId="172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2" fontId="65" fillId="0" borderId="0" xfId="55" applyNumberFormat="1" applyFont="1" applyAlignment="1">
      <alignment horizontal="left" vertical="center" wrapText="1"/>
      <protection/>
    </xf>
    <xf numFmtId="172" fontId="64" fillId="0" borderId="10" xfId="55" applyNumberFormat="1" applyFont="1" applyBorder="1" applyAlignment="1">
      <alignment horizontal="center" vertical="center" wrapText="1"/>
      <protection/>
    </xf>
    <xf numFmtId="3" fontId="64" fillId="0" borderId="11" xfId="55" applyNumberFormat="1" applyFont="1" applyBorder="1" applyAlignment="1">
      <alignment horizontal="center" vertical="center" wrapText="1"/>
      <protection/>
    </xf>
    <xf numFmtId="3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5" xfId="55" applyFont="1" applyFill="1" applyBorder="1" applyAlignment="1">
      <alignment horizontal="left" vertical="center" wrapText="1"/>
      <protection/>
    </xf>
    <xf numFmtId="173" fontId="66" fillId="33" borderId="16" xfId="70" applyNumberFormat="1" applyFont="1" applyFill="1" applyBorder="1" applyAlignment="1">
      <alignment wrapText="1"/>
    </xf>
    <xf numFmtId="171" fontId="66" fillId="0" borderId="17" xfId="70" applyNumberFormat="1" applyFont="1" applyBorder="1" applyAlignment="1">
      <alignment/>
    </xf>
    <xf numFmtId="171" fontId="66" fillId="0" borderId="18" xfId="70" applyNumberFormat="1" applyFont="1" applyBorder="1" applyAlignment="1">
      <alignment/>
    </xf>
    <xf numFmtId="172" fontId="66" fillId="0" borderId="17" xfId="55" applyNumberFormat="1" applyFont="1" applyFill="1" applyBorder="1" applyAlignment="1">
      <alignment vertical="center" wrapText="1"/>
      <protection/>
    </xf>
    <xf numFmtId="0" fontId="66" fillId="0" borderId="19" xfId="55" applyFont="1" applyFill="1" applyBorder="1" applyAlignment="1">
      <alignment horizontal="left" vertical="center" wrapText="1"/>
      <protection/>
    </xf>
    <xf numFmtId="173" fontId="66" fillId="33" borderId="20" xfId="70" applyNumberFormat="1" applyFont="1" applyFill="1" applyBorder="1" applyAlignment="1">
      <alignment wrapText="1"/>
    </xf>
    <xf numFmtId="171" fontId="66" fillId="0" borderId="21" xfId="70" applyNumberFormat="1" applyFont="1" applyBorder="1" applyAlignment="1">
      <alignment/>
    </xf>
    <xf numFmtId="172" fontId="66" fillId="0" borderId="22" xfId="55" applyNumberFormat="1" applyFont="1" applyFill="1" applyBorder="1" applyAlignment="1">
      <alignment vertical="center" wrapText="1"/>
      <protection/>
    </xf>
    <xf numFmtId="0" fontId="62" fillId="0" borderId="0" xfId="57" applyFont="1" applyAlignment="1">
      <alignment horizontal="center" vertical="center"/>
      <protection/>
    </xf>
    <xf numFmtId="3" fontId="67" fillId="0" borderId="0" xfId="55" applyNumberFormat="1" applyFont="1" applyFill="1" applyBorder="1" applyAlignment="1">
      <alignment vertical="center" wrapText="1"/>
      <protection/>
    </xf>
    <xf numFmtId="172" fontId="67" fillId="0" borderId="0" xfId="55" applyNumberFormat="1" applyFont="1" applyFill="1" applyBorder="1" applyAlignment="1">
      <alignment vertical="center" wrapText="1"/>
      <protection/>
    </xf>
    <xf numFmtId="3" fontId="68" fillId="0" borderId="0" xfId="55" applyNumberFormat="1" applyFont="1">
      <alignment/>
      <protection/>
    </xf>
    <xf numFmtId="172" fontId="68" fillId="0" borderId="0" xfId="55" applyNumberFormat="1" applyFont="1">
      <alignment/>
      <protection/>
    </xf>
    <xf numFmtId="0" fontId="69" fillId="0" borderId="0" xfId="57" applyFont="1">
      <alignment/>
      <protection/>
    </xf>
    <xf numFmtId="0" fontId="68" fillId="0" borderId="0" xfId="57" applyFont="1">
      <alignment/>
      <protection/>
    </xf>
    <xf numFmtId="3" fontId="68" fillId="0" borderId="0" xfId="57" applyNumberFormat="1" applyFont="1">
      <alignment/>
      <protection/>
    </xf>
    <xf numFmtId="172" fontId="68" fillId="0" borderId="0" xfId="57" applyNumberFormat="1" applyFont="1">
      <alignment/>
      <protection/>
    </xf>
    <xf numFmtId="0" fontId="70" fillId="0" borderId="0" xfId="55" applyFont="1">
      <alignment/>
      <protection/>
    </xf>
    <xf numFmtId="3" fontId="71" fillId="0" borderId="0" xfId="57" applyNumberFormat="1" applyFont="1">
      <alignment/>
      <protection/>
    </xf>
    <xf numFmtId="3" fontId="72" fillId="0" borderId="0" xfId="55" applyNumberFormat="1" applyFont="1">
      <alignment/>
      <protection/>
    </xf>
    <xf numFmtId="172" fontId="72" fillId="0" borderId="0" xfId="57" applyNumberFormat="1" applyFont="1" applyAlignment="1">
      <alignment/>
      <protection/>
    </xf>
    <xf numFmtId="3" fontId="73" fillId="0" borderId="0" xfId="57" applyNumberFormat="1" applyFont="1">
      <alignment/>
      <protection/>
    </xf>
    <xf numFmtId="172" fontId="71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73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23" xfId="55" applyNumberFormat="1" applyFont="1" applyBorder="1" applyAlignment="1">
      <alignment horizontal="center" vertical="center" wrapText="1"/>
      <protection/>
    </xf>
    <xf numFmtId="3" fontId="64" fillId="0" borderId="24" xfId="55" applyNumberFormat="1" applyFont="1" applyBorder="1" applyAlignment="1">
      <alignment horizontal="center" vertical="center" wrapText="1"/>
      <protection/>
    </xf>
    <xf numFmtId="0" fontId="66" fillId="0" borderId="25" xfId="53" applyFont="1" applyFill="1" applyBorder="1" applyAlignment="1">
      <alignment horizontal="left" vertical="center" wrapText="1"/>
      <protection/>
    </xf>
    <xf numFmtId="0" fontId="66" fillId="0" borderId="26" xfId="53" applyFont="1" applyFill="1" applyBorder="1" applyAlignment="1">
      <alignment horizontal="left" vertical="center" wrapText="1"/>
      <protection/>
    </xf>
    <xf numFmtId="0" fontId="66" fillId="0" borderId="27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8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72" fontId="76" fillId="0" borderId="0" xfId="55" applyNumberFormat="1" applyFont="1" applyFill="1" applyBorder="1" applyAlignment="1">
      <alignment vertical="center" wrapText="1"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72" fontId="73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72" fontId="73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72" fontId="79" fillId="0" borderId="0" xfId="55" applyNumberFormat="1" applyFont="1">
      <alignment/>
      <protection/>
    </xf>
    <xf numFmtId="3" fontId="79" fillId="0" borderId="0" xfId="55" applyNumberFormat="1" applyFont="1">
      <alignment/>
      <protection/>
    </xf>
    <xf numFmtId="172" fontId="78" fillId="0" borderId="0" xfId="57" applyNumberFormat="1" applyFont="1">
      <alignment/>
      <protection/>
    </xf>
    <xf numFmtId="172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5" xfId="56" applyFont="1" applyFill="1" applyBorder="1" applyAlignment="1">
      <alignment horizontal="left" vertical="center" wrapText="1"/>
      <protection/>
    </xf>
    <xf numFmtId="3" fontId="66" fillId="0" borderId="16" xfId="0" applyNumberFormat="1" applyFont="1" applyBorder="1" applyAlignment="1">
      <alignment horizontal="right" vertical="center"/>
    </xf>
    <xf numFmtId="0" fontId="66" fillId="0" borderId="19" xfId="56" applyFont="1" applyFill="1" applyBorder="1" applyAlignment="1">
      <alignment horizontal="left" vertical="center" wrapText="1"/>
      <protection/>
    </xf>
    <xf numFmtId="3" fontId="66" fillId="0" borderId="21" xfId="0" applyNumberFormat="1" applyFont="1" applyBorder="1" applyAlignment="1">
      <alignment horizontal="right" vertical="center"/>
    </xf>
    <xf numFmtId="0" fontId="66" fillId="0" borderId="31" xfId="56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/>
    </xf>
    <xf numFmtId="0" fontId="78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3" fontId="62" fillId="0" borderId="0" xfId="0" applyNumberFormat="1" applyFont="1" applyAlignment="1">
      <alignment/>
    </xf>
    <xf numFmtId="172" fontId="64" fillId="0" borderId="32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3" fontId="66" fillId="33" borderId="21" xfId="70" applyNumberFormat="1" applyFont="1" applyFill="1" applyBorder="1" applyAlignment="1">
      <alignment wrapText="1"/>
    </xf>
    <xf numFmtId="172" fontId="66" fillId="0" borderId="21" xfId="55" applyNumberFormat="1" applyFont="1" applyFill="1" applyBorder="1" applyAlignment="1">
      <alignment vertical="center" wrapText="1"/>
      <protection/>
    </xf>
    <xf numFmtId="0" fontId="80" fillId="10" borderId="35" xfId="55" applyFont="1" applyFill="1" applyBorder="1" applyAlignment="1">
      <alignment vertical="center" wrapText="1"/>
      <protection/>
    </xf>
    <xf numFmtId="173" fontId="80" fillId="10" borderId="36" xfId="70" applyNumberFormat="1" applyFont="1" applyFill="1" applyBorder="1" applyAlignment="1">
      <alignment horizontal="right" vertical="center"/>
    </xf>
    <xf numFmtId="171" fontId="80" fillId="10" borderId="37" xfId="70" applyNumberFormat="1" applyFont="1" applyFill="1" applyBorder="1" applyAlignment="1">
      <alignment horizontal="right" vertical="center"/>
    </xf>
    <xf numFmtId="171" fontId="80" fillId="10" borderId="36" xfId="70" applyNumberFormat="1" applyFont="1" applyFill="1" applyBorder="1" applyAlignment="1">
      <alignment horizontal="right" vertical="center"/>
    </xf>
    <xf numFmtId="173" fontId="66" fillId="33" borderId="38" xfId="70" applyNumberFormat="1" applyFont="1" applyFill="1" applyBorder="1" applyAlignment="1">
      <alignment wrapText="1"/>
    </xf>
    <xf numFmtId="171" fontId="66" fillId="0" borderId="39" xfId="70" applyNumberFormat="1" applyFont="1" applyBorder="1" applyAlignment="1">
      <alignment/>
    </xf>
    <xf numFmtId="0" fontId="66" fillId="0" borderId="21" xfId="53" applyFont="1" applyFill="1" applyBorder="1" applyAlignment="1">
      <alignment horizontal="left" vertical="center" wrapText="1"/>
      <protection/>
    </xf>
    <xf numFmtId="0" fontId="80" fillId="10" borderId="35" xfId="53" applyFont="1" applyFill="1" applyBorder="1" applyAlignment="1">
      <alignment horizontal="left" wrapText="1"/>
      <protection/>
    </xf>
    <xf numFmtId="171" fontId="80" fillId="34" borderId="40" xfId="70" applyNumberFormat="1" applyFont="1" applyFill="1" applyBorder="1" applyAlignment="1">
      <alignment horizontal="right" vertical="center"/>
    </xf>
    <xf numFmtId="171" fontId="80" fillId="10" borderId="40" xfId="70" applyNumberFormat="1" applyFont="1" applyFill="1" applyBorder="1" applyAlignment="1">
      <alignment horizontal="right" vertical="center"/>
    </xf>
    <xf numFmtId="172" fontId="66" fillId="0" borderId="18" xfId="0" applyNumberFormat="1" applyFont="1" applyBorder="1" applyAlignment="1">
      <alignment horizontal="right" vertical="center"/>
    </xf>
    <xf numFmtId="172" fontId="66" fillId="0" borderId="21" xfId="0" applyNumberFormat="1" applyFont="1" applyBorder="1" applyAlignment="1">
      <alignment horizontal="right" vertical="center"/>
    </xf>
    <xf numFmtId="3" fontId="66" fillId="0" borderId="38" xfId="0" applyNumberFormat="1" applyFont="1" applyBorder="1" applyAlignment="1">
      <alignment horizontal="right" vertical="center"/>
    </xf>
    <xf numFmtId="172" fontId="66" fillId="0" borderId="41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0" fontId="80" fillId="35" borderId="42" xfId="56" applyFont="1" applyFill="1" applyBorder="1" applyAlignment="1">
      <alignment horizontal="left" vertical="center" wrapText="1"/>
      <protection/>
    </xf>
    <xf numFmtId="173" fontId="80" fillId="35" borderId="36" xfId="71" applyNumberFormat="1" applyFont="1" applyFill="1" applyBorder="1" applyAlignment="1">
      <alignment horizontal="right" wrapText="1"/>
    </xf>
    <xf numFmtId="176" fontId="80" fillId="35" borderId="40" xfId="0" applyNumberFormat="1" applyFont="1" applyFill="1" applyBorder="1" applyAlignment="1">
      <alignment horizontal="right" wrapText="1"/>
    </xf>
    <xf numFmtId="173" fontId="80" fillId="35" borderId="40" xfId="71" applyNumberFormat="1" applyFont="1" applyFill="1" applyBorder="1" applyAlignment="1">
      <alignment horizontal="right" wrapText="1"/>
    </xf>
    <xf numFmtId="171" fontId="80" fillId="35" borderId="40" xfId="71" applyNumberFormat="1" applyFont="1" applyFill="1" applyBorder="1" applyAlignment="1">
      <alignment horizontal="right" wrapText="1"/>
    </xf>
    <xf numFmtId="172" fontId="80" fillId="35" borderId="40" xfId="71" applyNumberFormat="1" applyFont="1" applyFill="1" applyBorder="1" applyAlignment="1">
      <alignment horizontal="right" wrapText="1"/>
    </xf>
    <xf numFmtId="174" fontId="80" fillId="35" borderId="40" xfId="71" applyNumberFormat="1" applyFont="1" applyFill="1" applyBorder="1" applyAlignment="1">
      <alignment horizontal="right" wrapText="1"/>
    </xf>
    <xf numFmtId="172" fontId="80" fillId="35" borderId="37" xfId="71" applyNumberFormat="1" applyFont="1" applyFill="1" applyBorder="1" applyAlignment="1">
      <alignment horizontal="right" wrapText="1"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81" fillId="0" borderId="0" xfId="58" applyNumberFormat="1" applyFont="1" applyAlignment="1">
      <alignment horizontal="right" vertical="distributed" wrapText="1"/>
      <protection/>
    </xf>
    <xf numFmtId="0" fontId="82" fillId="0" borderId="0" xfId="59" applyFont="1" applyAlignment="1">
      <alignment horizontal="right" vertical="justify" wrapText="1"/>
      <protection/>
    </xf>
    <xf numFmtId="0" fontId="83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172" fontId="73" fillId="0" borderId="0" xfId="57" applyNumberFormat="1" applyFont="1" applyAlignment="1">
      <alignment horizontal="center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46" xfId="55" applyFont="1" applyBorder="1" applyAlignment="1">
      <alignment horizontal="center" vertical="center" wrapText="1"/>
      <protection/>
    </xf>
    <xf numFmtId="3" fontId="71" fillId="0" borderId="0" xfId="55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73" fillId="0" borderId="0" xfId="57" applyFont="1" applyAlignment="1">
      <alignment/>
      <protection/>
    </xf>
    <xf numFmtId="0" fontId="64" fillId="0" borderId="24" xfId="55" applyFont="1" applyBorder="1" applyAlignment="1">
      <alignment horizontal="center" vertical="center" wrapText="1"/>
      <protection/>
    </xf>
    <xf numFmtId="0" fontId="64" fillId="0" borderId="47" xfId="55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0" fontId="64" fillId="0" borderId="48" xfId="55" applyFont="1" applyBorder="1" applyAlignment="1">
      <alignment horizontal="center" vertical="center" wrapText="1"/>
      <protection/>
    </xf>
    <xf numFmtId="172" fontId="73" fillId="0" borderId="0" xfId="55" applyNumberFormat="1" applyFont="1" applyAlignment="1">
      <alignment horizontal="center"/>
      <protection/>
    </xf>
    <xf numFmtId="172" fontId="64" fillId="0" borderId="18" xfId="55" applyNumberFormat="1" applyFont="1" applyBorder="1" applyAlignment="1">
      <alignment horizontal="center" vertical="center" wrapText="1"/>
      <protection/>
    </xf>
    <xf numFmtId="172" fontId="64" fillId="0" borderId="32" xfId="55" applyNumberFormat="1" applyFont="1" applyBorder="1" applyAlignment="1">
      <alignment horizontal="center" vertical="center" wrapText="1"/>
      <protection/>
    </xf>
    <xf numFmtId="0" fontId="68" fillId="36" borderId="0" xfId="57" applyFont="1" applyFill="1" applyBorder="1" applyAlignment="1">
      <alignment horizontal="left" vertical="center" wrapText="1"/>
      <protection/>
    </xf>
    <xf numFmtId="0" fontId="68" fillId="36" borderId="0" xfId="57" applyFont="1" applyFill="1" applyAlignment="1">
      <alignment/>
      <protection/>
    </xf>
    <xf numFmtId="0" fontId="64" fillId="0" borderId="49" xfId="55" applyFont="1" applyBorder="1" applyAlignment="1">
      <alignment horizontal="center" vertical="center" wrapText="1"/>
      <protection/>
    </xf>
    <xf numFmtId="0" fontId="64" fillId="0" borderId="50" xfId="55" applyFont="1" applyBorder="1" applyAlignment="1">
      <alignment horizontal="center" vertical="center" wrapText="1"/>
      <protection/>
    </xf>
    <xf numFmtId="172" fontId="71" fillId="0" borderId="0" xfId="56" applyNumberFormat="1" applyFont="1" applyAlignment="1">
      <alignment horizontal="center"/>
      <protection/>
    </xf>
    <xf numFmtId="0" fontId="64" fillId="0" borderId="17" xfId="55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right" wrapText="1"/>
    </xf>
    <xf numFmtId="0" fontId="80" fillId="0" borderId="43" xfId="55" applyFont="1" applyBorder="1" applyAlignment="1">
      <alignment horizontal="center" vertical="center" wrapText="1"/>
      <protection/>
    </xf>
    <xf numFmtId="0" fontId="64" fillId="0" borderId="11" xfId="55" applyFont="1" applyBorder="1" applyAlignment="1">
      <alignment horizontal="center" vertical="center" wrapText="1"/>
      <protection/>
    </xf>
    <xf numFmtId="0" fontId="64" fillId="0" borderId="51" xfId="55" applyFont="1" applyBorder="1" applyAlignment="1">
      <alignment horizontal="center" vertical="center" wrapText="1"/>
      <protection/>
    </xf>
    <xf numFmtId="0" fontId="64" fillId="0" borderId="52" xfId="55" applyFont="1" applyBorder="1" applyAlignment="1">
      <alignment horizontal="center" vertical="center" wrapText="1"/>
      <protection/>
    </xf>
    <xf numFmtId="0" fontId="64" fillId="0" borderId="53" xfId="55" applyFont="1" applyBorder="1" applyAlignment="1">
      <alignment horizontal="center" vertical="center" wrapText="1"/>
      <protection/>
    </xf>
    <xf numFmtId="0" fontId="80" fillId="0" borderId="0" xfId="56" applyFont="1" applyFill="1" applyBorder="1" applyAlignment="1">
      <alignment horizontal="center" vertical="center" wrapText="1"/>
      <protection/>
    </xf>
    <xf numFmtId="0" fontId="66" fillId="0" borderId="49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/>
    </xf>
    <xf numFmtId="0" fontId="80" fillId="0" borderId="55" xfId="0" applyFont="1" applyBorder="1" applyAlignment="1">
      <alignment horizontal="center"/>
    </xf>
    <xf numFmtId="0" fontId="80" fillId="0" borderId="56" xfId="0" applyFont="1" applyBorder="1" applyAlignment="1">
      <alignment horizontal="center"/>
    </xf>
    <xf numFmtId="0" fontId="80" fillId="0" borderId="20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25.7109375" style="2" customWidth="1"/>
    <col min="2" max="2" width="12.7109375" style="15" customWidth="1"/>
    <col min="3" max="3" width="15.7109375" style="5" customWidth="1"/>
    <col min="4" max="4" width="12.7109375" style="15" customWidth="1"/>
    <col min="5" max="5" width="14.57421875" style="5" customWidth="1"/>
    <col min="6" max="6" width="12.7109375" style="15" customWidth="1"/>
    <col min="7" max="7" width="14.8515625" style="5" customWidth="1"/>
    <col min="8" max="8" width="12.7109375" style="15" customWidth="1"/>
    <col min="9" max="9" width="14.421875" style="5" customWidth="1"/>
    <col min="10" max="10" width="12.7109375" style="15" customWidth="1"/>
    <col min="11" max="11" width="15.7109375" style="5" bestFit="1" customWidth="1"/>
    <col min="12" max="12" width="12.7109375" style="15" customWidth="1"/>
    <col min="13" max="13" width="15.281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109" t="s">
        <v>82</v>
      </c>
      <c r="K1" s="109"/>
      <c r="L1" s="109"/>
      <c r="M1" s="109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10"/>
      <c r="J2" s="110"/>
      <c r="K2" s="110"/>
      <c r="L2" s="110"/>
      <c r="M2" s="110"/>
    </row>
    <row r="3" spans="1:13" ht="24" customHeight="1" thickBot="1">
      <c r="A3" s="111" t="s">
        <v>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2.5" customHeight="1" thickBot="1">
      <c r="A4" s="112" t="s">
        <v>88</v>
      </c>
      <c r="B4" s="115" t="s">
        <v>0</v>
      </c>
      <c r="C4" s="116"/>
      <c r="D4" s="123" t="s">
        <v>1</v>
      </c>
      <c r="E4" s="124"/>
      <c r="F4" s="124"/>
      <c r="G4" s="124"/>
      <c r="H4" s="124"/>
      <c r="I4" s="124"/>
      <c r="J4" s="124"/>
      <c r="K4" s="124"/>
      <c r="L4" s="124"/>
      <c r="M4" s="125"/>
    </row>
    <row r="5" spans="1:13" ht="57" customHeight="1">
      <c r="A5" s="113"/>
      <c r="B5" s="107" t="s">
        <v>2</v>
      </c>
      <c r="C5" s="128" t="s">
        <v>28</v>
      </c>
      <c r="D5" s="118" t="s">
        <v>3</v>
      </c>
      <c r="E5" s="119"/>
      <c r="F5" s="118" t="s">
        <v>4</v>
      </c>
      <c r="G5" s="119"/>
      <c r="H5" s="118" t="s">
        <v>5</v>
      </c>
      <c r="I5" s="119"/>
      <c r="J5" s="118" t="s">
        <v>26</v>
      </c>
      <c r="K5" s="119"/>
      <c r="L5" s="118" t="s">
        <v>27</v>
      </c>
      <c r="M5" s="126"/>
    </row>
    <row r="6" spans="1:13" ht="42.75" customHeight="1" thickBot="1">
      <c r="A6" s="114"/>
      <c r="B6" s="108"/>
      <c r="C6" s="129"/>
      <c r="D6" s="79" t="s">
        <v>2</v>
      </c>
      <c r="E6" s="78" t="s">
        <v>6</v>
      </c>
      <c r="F6" s="79" t="s">
        <v>2</v>
      </c>
      <c r="G6" s="78" t="s">
        <v>6</v>
      </c>
      <c r="H6" s="79" t="s">
        <v>2</v>
      </c>
      <c r="I6" s="78" t="s">
        <v>6</v>
      </c>
      <c r="J6" s="79" t="s">
        <v>2</v>
      </c>
      <c r="K6" s="78" t="s">
        <v>6</v>
      </c>
      <c r="L6" s="79" t="s">
        <v>2</v>
      </c>
      <c r="M6" s="10" t="s">
        <v>6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4">
        <v>6</v>
      </c>
      <c r="F7" s="12">
        <v>7</v>
      </c>
      <c r="G7" s="14">
        <v>8</v>
      </c>
      <c r="H7" s="12">
        <v>9</v>
      </c>
      <c r="I7" s="14">
        <v>10</v>
      </c>
      <c r="J7" s="12">
        <v>11</v>
      </c>
      <c r="K7" s="14">
        <v>12</v>
      </c>
      <c r="L7" s="12">
        <v>13</v>
      </c>
      <c r="M7" s="13">
        <v>14</v>
      </c>
    </row>
    <row r="8" spans="1:13" ht="15" customHeight="1">
      <c r="A8" s="16" t="s">
        <v>7</v>
      </c>
      <c r="B8" s="17">
        <f>D8+F8+H8+J8+L8</f>
        <v>30908</v>
      </c>
      <c r="C8" s="18">
        <f aca="true" t="shared" si="0" ref="C8:C23">E8+G8+I8+K8+M8</f>
        <v>8456372.068</v>
      </c>
      <c r="D8" s="17">
        <v>4143</v>
      </c>
      <c r="E8" s="19">
        <v>866791.587</v>
      </c>
      <c r="F8" s="17">
        <v>2946</v>
      </c>
      <c r="G8" s="19">
        <v>593081.303</v>
      </c>
      <c r="H8" s="17">
        <v>1943</v>
      </c>
      <c r="I8" s="19">
        <v>272383.573</v>
      </c>
      <c r="J8" s="17">
        <v>5153</v>
      </c>
      <c r="K8" s="19">
        <v>3169943.849</v>
      </c>
      <c r="L8" s="17">
        <v>16723</v>
      </c>
      <c r="M8" s="20">
        <v>3554171.756</v>
      </c>
    </row>
    <row r="9" spans="1:13" ht="15" customHeight="1">
      <c r="A9" s="21" t="s">
        <v>8</v>
      </c>
      <c r="B9" s="17">
        <f aca="true" t="shared" si="1" ref="B9:B23">D9+F9+H9+J9+L9</f>
        <v>50935</v>
      </c>
      <c r="C9" s="18">
        <f t="shared" si="0"/>
        <v>15713979.6142</v>
      </c>
      <c r="D9" s="22">
        <v>4411</v>
      </c>
      <c r="E9" s="23">
        <v>953633.4876</v>
      </c>
      <c r="F9" s="22">
        <v>3662</v>
      </c>
      <c r="G9" s="23">
        <v>974389.469</v>
      </c>
      <c r="H9" s="22">
        <v>3662</v>
      </c>
      <c r="I9" s="23">
        <v>614597.6316000001</v>
      </c>
      <c r="J9" s="22">
        <v>9938</v>
      </c>
      <c r="K9" s="23">
        <v>6758257.17</v>
      </c>
      <c r="L9" s="22">
        <v>29262</v>
      </c>
      <c r="M9" s="24">
        <v>6413101.856</v>
      </c>
    </row>
    <row r="10" spans="1:13" ht="15" customHeight="1">
      <c r="A10" s="21" t="s">
        <v>9</v>
      </c>
      <c r="B10" s="17">
        <f t="shared" si="1"/>
        <v>109078</v>
      </c>
      <c r="C10" s="18">
        <f t="shared" si="0"/>
        <v>30129406.706</v>
      </c>
      <c r="D10" s="22">
        <v>6063</v>
      </c>
      <c r="E10" s="23">
        <v>1193996.142</v>
      </c>
      <c r="F10" s="22">
        <v>5582</v>
      </c>
      <c r="G10" s="23">
        <v>1215740.43</v>
      </c>
      <c r="H10" s="22">
        <v>7252</v>
      </c>
      <c r="I10" s="23">
        <v>923243.515</v>
      </c>
      <c r="J10" s="22">
        <v>19813</v>
      </c>
      <c r="K10" s="23">
        <v>12263569.801</v>
      </c>
      <c r="L10" s="22">
        <v>70368</v>
      </c>
      <c r="M10" s="24">
        <v>14532856.818</v>
      </c>
    </row>
    <row r="11" spans="1:13" ht="15" customHeight="1">
      <c r="A11" s="21" t="s">
        <v>10</v>
      </c>
      <c r="B11" s="17">
        <f t="shared" si="1"/>
        <v>46225</v>
      </c>
      <c r="C11" s="18">
        <f t="shared" si="0"/>
        <v>15052844.428</v>
      </c>
      <c r="D11" s="22">
        <v>3970</v>
      </c>
      <c r="E11" s="23">
        <v>1173503.499</v>
      </c>
      <c r="F11" s="22">
        <v>3240</v>
      </c>
      <c r="G11" s="23">
        <v>1130137.692</v>
      </c>
      <c r="H11" s="22">
        <v>7594</v>
      </c>
      <c r="I11" s="23">
        <v>1254182.322</v>
      </c>
      <c r="J11" s="22">
        <v>8577</v>
      </c>
      <c r="K11" s="23">
        <v>5985343.556</v>
      </c>
      <c r="L11" s="22">
        <v>22844</v>
      </c>
      <c r="M11" s="24">
        <v>5509677.359</v>
      </c>
    </row>
    <row r="12" spans="1:15" ht="15" customHeight="1">
      <c r="A12" s="21" t="s">
        <v>11</v>
      </c>
      <c r="B12" s="17">
        <f t="shared" si="1"/>
        <v>58990</v>
      </c>
      <c r="C12" s="18">
        <f t="shared" si="0"/>
        <v>24141929.07778</v>
      </c>
      <c r="D12" s="22">
        <v>6034</v>
      </c>
      <c r="E12" s="23">
        <v>1236645.72378</v>
      </c>
      <c r="F12" s="22">
        <v>5127</v>
      </c>
      <c r="G12" s="23">
        <v>1106018.852</v>
      </c>
      <c r="H12" s="22">
        <v>4445</v>
      </c>
      <c r="I12" s="23">
        <v>709430.493</v>
      </c>
      <c r="J12" s="22">
        <v>12502</v>
      </c>
      <c r="K12" s="23">
        <v>13700496.152</v>
      </c>
      <c r="L12" s="22">
        <v>30882</v>
      </c>
      <c r="M12" s="24">
        <v>7389337.857</v>
      </c>
      <c r="O12" s="2" t="s">
        <v>31</v>
      </c>
    </row>
    <row r="13" spans="1:13" ht="15" customHeight="1">
      <c r="A13" s="21" t="s">
        <v>12</v>
      </c>
      <c r="B13" s="17">
        <f t="shared" si="1"/>
        <v>60355</v>
      </c>
      <c r="C13" s="18">
        <f t="shared" si="0"/>
        <v>17961403.18496</v>
      </c>
      <c r="D13" s="22">
        <v>4901</v>
      </c>
      <c r="E13" s="23">
        <v>892036.97996</v>
      </c>
      <c r="F13" s="22">
        <v>2700</v>
      </c>
      <c r="G13" s="23">
        <v>693662.453</v>
      </c>
      <c r="H13" s="22">
        <v>3702</v>
      </c>
      <c r="I13" s="23">
        <v>543679.567</v>
      </c>
      <c r="J13" s="22">
        <v>10965</v>
      </c>
      <c r="K13" s="23">
        <v>7798667.216</v>
      </c>
      <c r="L13" s="22">
        <v>38087</v>
      </c>
      <c r="M13" s="24">
        <v>8033356.969</v>
      </c>
    </row>
    <row r="14" spans="1:13" ht="15" customHeight="1">
      <c r="A14" s="21" t="s">
        <v>13</v>
      </c>
      <c r="B14" s="17">
        <f t="shared" si="1"/>
        <v>37002</v>
      </c>
      <c r="C14" s="18">
        <f t="shared" si="0"/>
        <v>10248655.023</v>
      </c>
      <c r="D14" s="22">
        <v>3127</v>
      </c>
      <c r="E14" s="23">
        <v>700418.642</v>
      </c>
      <c r="F14" s="22">
        <v>2276</v>
      </c>
      <c r="G14" s="23">
        <v>523744.185</v>
      </c>
      <c r="H14" s="22">
        <v>6556</v>
      </c>
      <c r="I14" s="23">
        <v>1044250.611</v>
      </c>
      <c r="J14" s="22">
        <v>6239</v>
      </c>
      <c r="K14" s="23">
        <v>3919280.561</v>
      </c>
      <c r="L14" s="22">
        <v>18804</v>
      </c>
      <c r="M14" s="24">
        <v>4060961.024</v>
      </c>
    </row>
    <row r="15" spans="1:14" ht="15" customHeight="1">
      <c r="A15" s="21" t="s">
        <v>14</v>
      </c>
      <c r="B15" s="17">
        <f t="shared" si="1"/>
        <v>67774</v>
      </c>
      <c r="C15" s="18">
        <f t="shared" si="0"/>
        <v>21762152.91611</v>
      </c>
      <c r="D15" s="22">
        <v>15217</v>
      </c>
      <c r="E15" s="23">
        <v>4470344.69411</v>
      </c>
      <c r="F15" s="22">
        <v>5617</v>
      </c>
      <c r="G15" s="23">
        <v>1528352.758</v>
      </c>
      <c r="H15" s="22">
        <v>4327</v>
      </c>
      <c r="I15" s="23">
        <v>753240.194</v>
      </c>
      <c r="J15" s="22">
        <v>11104</v>
      </c>
      <c r="K15" s="23">
        <v>7891240.237</v>
      </c>
      <c r="L15" s="22">
        <v>31509</v>
      </c>
      <c r="M15" s="24">
        <v>7118975.033</v>
      </c>
      <c r="N15" s="2" t="s">
        <v>31</v>
      </c>
    </row>
    <row r="16" spans="1:13" ht="15" customHeight="1">
      <c r="A16" s="21" t="s">
        <v>15</v>
      </c>
      <c r="B16" s="17">
        <f t="shared" si="1"/>
        <v>51310</v>
      </c>
      <c r="C16" s="18">
        <f t="shared" si="0"/>
        <v>13115872.412</v>
      </c>
      <c r="D16" s="22">
        <v>3446</v>
      </c>
      <c r="E16" s="23">
        <v>603146.159</v>
      </c>
      <c r="F16" s="22">
        <v>2762</v>
      </c>
      <c r="G16" s="23">
        <v>635908.33</v>
      </c>
      <c r="H16" s="22">
        <v>4544</v>
      </c>
      <c r="I16" s="23">
        <v>480190.293</v>
      </c>
      <c r="J16" s="22">
        <v>9991</v>
      </c>
      <c r="K16" s="23">
        <v>5313973.249</v>
      </c>
      <c r="L16" s="22">
        <v>30567</v>
      </c>
      <c r="M16" s="24">
        <v>6082654.381</v>
      </c>
    </row>
    <row r="17" spans="1:13" ht="15" customHeight="1">
      <c r="A17" s="21" t="s">
        <v>16</v>
      </c>
      <c r="B17" s="17">
        <f t="shared" si="1"/>
        <v>30558</v>
      </c>
      <c r="C17" s="18">
        <f t="shared" si="0"/>
        <v>9108894.6</v>
      </c>
      <c r="D17" s="22">
        <v>4159</v>
      </c>
      <c r="E17" s="23">
        <v>820852.418</v>
      </c>
      <c r="F17" s="22">
        <v>3207</v>
      </c>
      <c r="G17" s="23">
        <v>617875.775</v>
      </c>
      <c r="H17" s="22">
        <v>3071</v>
      </c>
      <c r="I17" s="23">
        <v>376308.421</v>
      </c>
      <c r="J17" s="22">
        <v>5371</v>
      </c>
      <c r="K17" s="23">
        <v>3845429.623</v>
      </c>
      <c r="L17" s="22">
        <v>14750</v>
      </c>
      <c r="M17" s="24">
        <v>3448428.363</v>
      </c>
    </row>
    <row r="18" spans="1:13" ht="15" customHeight="1">
      <c r="A18" s="21" t="s">
        <v>17</v>
      </c>
      <c r="B18" s="17">
        <f t="shared" si="1"/>
        <v>54034</v>
      </c>
      <c r="C18" s="18">
        <f t="shared" si="0"/>
        <v>21464945.2036</v>
      </c>
      <c r="D18" s="22">
        <v>5053</v>
      </c>
      <c r="E18" s="23">
        <v>1684803.4515999998</v>
      </c>
      <c r="F18" s="22">
        <v>3002</v>
      </c>
      <c r="G18" s="23">
        <v>1445390.675</v>
      </c>
      <c r="H18" s="22">
        <v>5345</v>
      </c>
      <c r="I18" s="23">
        <v>850668.13</v>
      </c>
      <c r="J18" s="22">
        <v>11254</v>
      </c>
      <c r="K18" s="23">
        <v>9965232.007</v>
      </c>
      <c r="L18" s="22">
        <v>29380</v>
      </c>
      <c r="M18" s="24">
        <v>7518850.94</v>
      </c>
    </row>
    <row r="19" spans="1:13" ht="15" customHeight="1">
      <c r="A19" s="21" t="s">
        <v>18</v>
      </c>
      <c r="B19" s="17">
        <f t="shared" si="1"/>
        <v>30739</v>
      </c>
      <c r="C19" s="18">
        <f t="shared" si="0"/>
        <v>8957507.646680001</v>
      </c>
      <c r="D19" s="22">
        <v>3768</v>
      </c>
      <c r="E19" s="23">
        <v>909719.8476799999</v>
      </c>
      <c r="F19" s="22">
        <v>2884</v>
      </c>
      <c r="G19" s="23">
        <v>722470.225</v>
      </c>
      <c r="H19" s="22">
        <v>3184</v>
      </c>
      <c r="I19" s="23">
        <v>517006.433</v>
      </c>
      <c r="J19" s="22">
        <v>5208</v>
      </c>
      <c r="K19" s="23">
        <v>3296129.941</v>
      </c>
      <c r="L19" s="22">
        <v>15695</v>
      </c>
      <c r="M19" s="24">
        <v>3512181.2</v>
      </c>
    </row>
    <row r="20" spans="1:13" ht="15" customHeight="1">
      <c r="A20" s="21" t="s">
        <v>19</v>
      </c>
      <c r="B20" s="17">
        <f t="shared" si="1"/>
        <v>17707</v>
      </c>
      <c r="C20" s="18">
        <f t="shared" si="0"/>
        <v>4493929.431600001</v>
      </c>
      <c r="D20" s="22">
        <v>2844</v>
      </c>
      <c r="E20" s="23">
        <v>497425.4536</v>
      </c>
      <c r="F20" s="22">
        <v>1691</v>
      </c>
      <c r="G20" s="23">
        <v>293805.033</v>
      </c>
      <c r="H20" s="22">
        <v>1935</v>
      </c>
      <c r="I20" s="23">
        <v>263657.84</v>
      </c>
      <c r="J20" s="22">
        <v>2733</v>
      </c>
      <c r="K20" s="23">
        <v>1630161.716</v>
      </c>
      <c r="L20" s="22">
        <v>8504</v>
      </c>
      <c r="M20" s="24">
        <v>1808879.389</v>
      </c>
    </row>
    <row r="21" spans="1:13" ht="15" customHeight="1">
      <c r="A21" s="21" t="s">
        <v>90</v>
      </c>
      <c r="B21" s="17">
        <f t="shared" si="1"/>
        <v>115548</v>
      </c>
      <c r="C21" s="18">
        <f t="shared" si="0"/>
        <v>29004709.867</v>
      </c>
      <c r="D21" s="22">
        <v>8479</v>
      </c>
      <c r="E21" s="23">
        <v>1495784.433</v>
      </c>
      <c r="F21" s="22">
        <v>4141</v>
      </c>
      <c r="G21" s="23">
        <v>935664.906</v>
      </c>
      <c r="H21" s="22">
        <v>4769</v>
      </c>
      <c r="I21" s="23">
        <v>562981.183</v>
      </c>
      <c r="J21" s="22">
        <v>18730</v>
      </c>
      <c r="K21" s="23">
        <v>10849910.787</v>
      </c>
      <c r="L21" s="22">
        <v>79429</v>
      </c>
      <c r="M21" s="24">
        <v>15160368.558</v>
      </c>
    </row>
    <row r="22" spans="1:13" ht="15" customHeight="1">
      <c r="A22" s="21" t="s">
        <v>20</v>
      </c>
      <c r="B22" s="17">
        <f t="shared" si="1"/>
        <v>89387</v>
      </c>
      <c r="C22" s="18">
        <f t="shared" si="0"/>
        <v>33903054.0656</v>
      </c>
      <c r="D22" s="22">
        <v>7986</v>
      </c>
      <c r="E22" s="23">
        <v>2637222.7495999997</v>
      </c>
      <c r="F22" s="22">
        <v>4403</v>
      </c>
      <c r="G22" s="23">
        <v>1442968.45</v>
      </c>
      <c r="H22" s="22">
        <v>6573</v>
      </c>
      <c r="I22" s="23">
        <v>1651875.771</v>
      </c>
      <c r="J22" s="22">
        <v>18678</v>
      </c>
      <c r="K22" s="23">
        <v>14547937.391</v>
      </c>
      <c r="L22" s="22">
        <v>51747</v>
      </c>
      <c r="M22" s="24">
        <v>13623049.704</v>
      </c>
    </row>
    <row r="23" spans="1:13" ht="15" customHeight="1">
      <c r="A23" s="81" t="s">
        <v>98</v>
      </c>
      <c r="B23" s="82">
        <f t="shared" si="1"/>
        <v>74839</v>
      </c>
      <c r="C23" s="23">
        <f t="shared" si="0"/>
        <v>29739643.237400003</v>
      </c>
      <c r="D23" s="82">
        <v>5386</v>
      </c>
      <c r="E23" s="23">
        <v>1591486.8304</v>
      </c>
      <c r="F23" s="82">
        <v>3306</v>
      </c>
      <c r="G23" s="23">
        <v>1103350.284</v>
      </c>
      <c r="H23" s="82">
        <v>6185</v>
      </c>
      <c r="I23" s="23">
        <v>1492413.652</v>
      </c>
      <c r="J23" s="82">
        <v>16258</v>
      </c>
      <c r="K23" s="23">
        <v>13727005.92</v>
      </c>
      <c r="L23" s="82">
        <v>43704</v>
      </c>
      <c r="M23" s="83">
        <v>11825386.551</v>
      </c>
    </row>
    <row r="24" spans="1:13" s="25" customFormat="1" ht="15" customHeight="1">
      <c r="A24" s="81" t="s">
        <v>91</v>
      </c>
      <c r="B24" s="82">
        <f>D24+F24+H24+J24+L24</f>
        <v>67674</v>
      </c>
      <c r="C24" s="23">
        <f>E24+G24+I24+K24+M24</f>
        <v>19295391.327600002</v>
      </c>
      <c r="D24" s="82">
        <v>4741</v>
      </c>
      <c r="E24" s="23">
        <v>1003395.2026000001</v>
      </c>
      <c r="F24" s="82">
        <v>2415</v>
      </c>
      <c r="G24" s="23">
        <v>613429.065</v>
      </c>
      <c r="H24" s="82">
        <v>3942</v>
      </c>
      <c r="I24" s="23">
        <v>480372.161</v>
      </c>
      <c r="J24" s="82">
        <v>12563</v>
      </c>
      <c r="K24" s="23">
        <v>8312378.693</v>
      </c>
      <c r="L24" s="82">
        <v>44013</v>
      </c>
      <c r="M24" s="83">
        <v>8885816.206</v>
      </c>
    </row>
    <row r="25" spans="1:13" s="25" customFormat="1" ht="15" customHeight="1" thickBot="1">
      <c r="A25" s="84" t="s">
        <v>21</v>
      </c>
      <c r="B25" s="85">
        <f aca="true" t="shared" si="2" ref="B25:M25">SUM(B8:B24)</f>
        <v>993063</v>
      </c>
      <c r="C25" s="86">
        <f t="shared" si="2"/>
        <v>312550690.80953</v>
      </c>
      <c r="D25" s="85">
        <f t="shared" si="2"/>
        <v>93728</v>
      </c>
      <c r="E25" s="87">
        <f t="shared" si="2"/>
        <v>22731207.30093</v>
      </c>
      <c r="F25" s="85">
        <f t="shared" si="2"/>
        <v>58961</v>
      </c>
      <c r="G25" s="87">
        <f t="shared" si="2"/>
        <v>15575989.884999998</v>
      </c>
      <c r="H25" s="85">
        <f t="shared" si="2"/>
        <v>79029</v>
      </c>
      <c r="I25" s="87">
        <f t="shared" si="2"/>
        <v>12790481.790600002</v>
      </c>
      <c r="J25" s="85">
        <f t="shared" si="2"/>
        <v>185077</v>
      </c>
      <c r="K25" s="87">
        <f t="shared" si="2"/>
        <v>132974957.869</v>
      </c>
      <c r="L25" s="85">
        <f t="shared" si="2"/>
        <v>576268</v>
      </c>
      <c r="M25" s="87">
        <f t="shared" si="2"/>
        <v>128478053.96399999</v>
      </c>
    </row>
    <row r="26" spans="1:13" ht="12.75">
      <c r="A26" s="121" t="s">
        <v>31</v>
      </c>
      <c r="B26" s="122"/>
      <c r="C26" s="122"/>
      <c r="D26" s="122"/>
      <c r="E26" s="122"/>
      <c r="F26" s="122"/>
      <c r="G26" s="122"/>
      <c r="H26" s="122"/>
      <c r="I26" s="122"/>
      <c r="J26" s="26"/>
      <c r="K26" s="27"/>
      <c r="L26" s="26"/>
      <c r="M26" s="27"/>
    </row>
    <row r="27" spans="1:13" s="30" customFormat="1" ht="12.75">
      <c r="A27" s="130" t="s">
        <v>34</v>
      </c>
      <c r="B27" s="131"/>
      <c r="C27" s="131"/>
      <c r="D27" s="131"/>
      <c r="E27" s="131"/>
      <c r="F27" s="131"/>
      <c r="G27" s="131"/>
      <c r="H27" s="131"/>
      <c r="I27" s="131"/>
      <c r="J27" s="28"/>
      <c r="K27" s="29"/>
      <c r="L27" s="28"/>
      <c r="M27" s="29"/>
    </row>
    <row r="28" spans="1:13" s="30" customFormat="1" ht="12.75">
      <c r="A28" s="31" t="s">
        <v>32</v>
      </c>
      <c r="B28" s="32"/>
      <c r="C28" s="33"/>
      <c r="D28" s="32"/>
      <c r="E28" s="33"/>
      <c r="F28" s="32"/>
      <c r="G28" s="33"/>
      <c r="H28" s="32"/>
      <c r="I28" s="33"/>
      <c r="J28" s="28"/>
      <c r="K28" s="29" t="s">
        <v>31</v>
      </c>
      <c r="L28" s="28" t="s">
        <v>31</v>
      </c>
      <c r="M28" s="29" t="s">
        <v>31</v>
      </c>
    </row>
    <row r="29" spans="1:13" ht="12.75">
      <c r="A29" s="34"/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7"/>
      <c r="C31" s="127"/>
      <c r="D31" s="127"/>
      <c r="E31" s="120"/>
      <c r="F31" s="120"/>
      <c r="G31" s="4"/>
      <c r="I31" s="4"/>
      <c r="J31" s="36"/>
      <c r="K31" s="37"/>
      <c r="L31" s="3"/>
      <c r="M31" s="4"/>
    </row>
    <row r="32" spans="1:6" ht="15.75">
      <c r="A32" s="38"/>
      <c r="B32" s="117"/>
      <c r="C32" s="117"/>
      <c r="D32" s="117"/>
      <c r="E32" s="39"/>
      <c r="F32" s="40"/>
    </row>
    <row r="33" spans="1:6" ht="30" customHeight="1">
      <c r="A33" s="41"/>
      <c r="B33" s="127"/>
      <c r="C33" s="127"/>
      <c r="D33" s="127"/>
      <c r="E33" s="120"/>
      <c r="F33" s="120"/>
    </row>
    <row r="34" spans="1:5" ht="12.75">
      <c r="A34" s="42"/>
      <c r="B34" s="117"/>
      <c r="C34" s="117"/>
      <c r="D34" s="117"/>
      <c r="E34" s="43"/>
    </row>
    <row r="35" spans="1:13" ht="12.75">
      <c r="A35" s="4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7" ht="12.75">
      <c r="D37" s="5"/>
    </row>
  </sheetData>
  <sheetProtection/>
  <mergeCells count="21">
    <mergeCell ref="E33:F33"/>
    <mergeCell ref="B33:D33"/>
    <mergeCell ref="C5:C6"/>
    <mergeCell ref="A27:I27"/>
    <mergeCell ref="B31:D31"/>
    <mergeCell ref="B34:D34"/>
    <mergeCell ref="H5:I5"/>
    <mergeCell ref="F5:G5"/>
    <mergeCell ref="E31:F31"/>
    <mergeCell ref="A26:I26"/>
    <mergeCell ref="D4:M4"/>
    <mergeCell ref="J5:K5"/>
    <mergeCell ref="B32:D32"/>
    <mergeCell ref="D5:E5"/>
    <mergeCell ref="L5:M5"/>
    <mergeCell ref="B5:B6"/>
    <mergeCell ref="J1:M1"/>
    <mergeCell ref="I2:M2"/>
    <mergeCell ref="A3:M3"/>
    <mergeCell ref="A4:A6"/>
    <mergeCell ref="B4:C4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25.7109375" style="2" customWidth="1"/>
    <col min="2" max="2" width="12.7109375" style="15" customWidth="1"/>
    <col min="3" max="3" width="16.7109375" style="5" customWidth="1"/>
    <col min="4" max="4" width="12.7109375" style="15" customWidth="1"/>
    <col min="5" max="5" width="14.140625" style="5" customWidth="1"/>
    <col min="6" max="6" width="12.7109375" style="15" customWidth="1"/>
    <col min="7" max="7" width="14.57421875" style="5" bestFit="1" customWidth="1"/>
    <col min="8" max="8" width="12.7109375" style="15" customWidth="1"/>
    <col min="9" max="9" width="14.140625" style="5" customWidth="1"/>
    <col min="10" max="10" width="12.7109375" style="15" customWidth="1"/>
    <col min="11" max="11" width="14.57421875" style="5" customWidth="1"/>
    <col min="12" max="12" width="12.7109375" style="15" customWidth="1"/>
    <col min="13" max="13" width="15.851562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37" t="s">
        <v>79</v>
      </c>
      <c r="K1" s="137"/>
      <c r="L1" s="137"/>
      <c r="M1" s="137"/>
      <c r="N1" s="6"/>
      <c r="O1" s="6"/>
      <c r="P1" s="6"/>
      <c r="Q1" s="6"/>
    </row>
    <row r="2" spans="1:13" ht="14.25" customHeight="1">
      <c r="A2" s="44"/>
      <c r="B2" s="8"/>
      <c r="C2" s="9"/>
      <c r="D2" s="8"/>
      <c r="E2" s="9"/>
      <c r="F2" s="8"/>
      <c r="G2" s="9"/>
      <c r="H2" s="3"/>
      <c r="I2" s="110"/>
      <c r="J2" s="110"/>
      <c r="K2" s="110"/>
      <c r="L2" s="110"/>
      <c r="M2" s="110"/>
    </row>
    <row r="3" spans="1:15" ht="42" customHeight="1" thickBot="1">
      <c r="A3" s="138" t="s">
        <v>100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O3" s="75"/>
    </row>
    <row r="4" spans="1:13" ht="13.5" customHeight="1" thickBot="1">
      <c r="A4" s="139" t="s">
        <v>83</v>
      </c>
      <c r="B4" s="115" t="s">
        <v>23</v>
      </c>
      <c r="C4" s="116"/>
      <c r="D4" s="141" t="s">
        <v>25</v>
      </c>
      <c r="E4" s="142"/>
      <c r="F4" s="142"/>
      <c r="G4" s="142"/>
      <c r="H4" s="142"/>
      <c r="I4" s="142"/>
      <c r="J4" s="142"/>
      <c r="K4" s="142"/>
      <c r="L4" s="142"/>
      <c r="M4" s="142"/>
    </row>
    <row r="5" spans="1:13" ht="66" customHeight="1" thickBot="1">
      <c r="A5" s="139"/>
      <c r="B5" s="107" t="s">
        <v>35</v>
      </c>
      <c r="C5" s="135" t="s">
        <v>84</v>
      </c>
      <c r="D5" s="133" t="s">
        <v>85</v>
      </c>
      <c r="E5" s="132"/>
      <c r="F5" s="132" t="s">
        <v>86</v>
      </c>
      <c r="G5" s="132"/>
      <c r="H5" s="132" t="s">
        <v>87</v>
      </c>
      <c r="I5" s="132"/>
      <c r="J5" s="132" t="s">
        <v>50</v>
      </c>
      <c r="K5" s="132"/>
      <c r="L5" s="132" t="s">
        <v>29</v>
      </c>
      <c r="M5" s="132"/>
    </row>
    <row r="6" spans="1:13" ht="42.75" customHeight="1" thickBot="1">
      <c r="A6" s="140"/>
      <c r="B6" s="108"/>
      <c r="C6" s="136"/>
      <c r="D6" s="45" t="s">
        <v>24</v>
      </c>
      <c r="E6" s="80" t="s">
        <v>30</v>
      </c>
      <c r="F6" s="46" t="s">
        <v>24</v>
      </c>
      <c r="G6" s="80" t="s">
        <v>30</v>
      </c>
      <c r="H6" s="46" t="s">
        <v>24</v>
      </c>
      <c r="I6" s="80" t="s">
        <v>30</v>
      </c>
      <c r="J6" s="46" t="s">
        <v>24</v>
      </c>
      <c r="K6" s="80" t="s">
        <v>30</v>
      </c>
      <c r="L6" s="46" t="s">
        <v>24</v>
      </c>
      <c r="M6" s="80" t="s">
        <v>30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3">
        <v>6</v>
      </c>
      <c r="F7" s="12">
        <v>7</v>
      </c>
      <c r="G7" s="13">
        <v>8</v>
      </c>
      <c r="H7" s="12">
        <v>9</v>
      </c>
      <c r="I7" s="13">
        <v>10</v>
      </c>
      <c r="J7" s="12">
        <v>11</v>
      </c>
      <c r="K7" s="13">
        <v>12</v>
      </c>
      <c r="L7" s="12">
        <v>13</v>
      </c>
      <c r="M7" s="13">
        <v>14</v>
      </c>
    </row>
    <row r="8" spans="1:13" ht="15" customHeight="1">
      <c r="A8" s="47" t="s">
        <v>36</v>
      </c>
      <c r="B8" s="17">
        <f aca="true" t="shared" si="0" ref="B8:C23">D8+F8+H8+J8+L8</f>
        <v>30908</v>
      </c>
      <c r="C8" s="18">
        <f t="shared" si="0"/>
        <v>8456372.068</v>
      </c>
      <c r="D8" s="17">
        <v>4143</v>
      </c>
      <c r="E8" s="19">
        <v>866791.587</v>
      </c>
      <c r="F8" s="17">
        <v>2946</v>
      </c>
      <c r="G8" s="19">
        <v>593081.303</v>
      </c>
      <c r="H8" s="17">
        <v>1943</v>
      </c>
      <c r="I8" s="19">
        <v>272383.573</v>
      </c>
      <c r="J8" s="17">
        <v>5153</v>
      </c>
      <c r="K8" s="19">
        <v>3169943.849</v>
      </c>
      <c r="L8" s="17">
        <v>16723</v>
      </c>
      <c r="M8" s="20">
        <v>3554171.756</v>
      </c>
    </row>
    <row r="9" spans="1:13" ht="15" customHeight="1">
      <c r="A9" s="48" t="s">
        <v>37</v>
      </c>
      <c r="B9" s="17">
        <f t="shared" si="0"/>
        <v>50935</v>
      </c>
      <c r="C9" s="18">
        <f t="shared" si="0"/>
        <v>15713979.6142</v>
      </c>
      <c r="D9" s="22">
        <v>4411</v>
      </c>
      <c r="E9" s="23">
        <v>953633.4876</v>
      </c>
      <c r="F9" s="22">
        <v>3662</v>
      </c>
      <c r="G9" s="23">
        <v>974389.469</v>
      </c>
      <c r="H9" s="22">
        <v>3662</v>
      </c>
      <c r="I9" s="23">
        <v>614597.6316000001</v>
      </c>
      <c r="J9" s="22">
        <v>9938</v>
      </c>
      <c r="K9" s="23">
        <v>6758257.17</v>
      </c>
      <c r="L9" s="22">
        <v>29262</v>
      </c>
      <c r="M9" s="24">
        <v>6413101.856</v>
      </c>
    </row>
    <row r="10" spans="1:13" ht="15" customHeight="1">
      <c r="A10" s="48" t="s">
        <v>38</v>
      </c>
      <c r="B10" s="17">
        <f t="shared" si="0"/>
        <v>109078</v>
      </c>
      <c r="C10" s="18">
        <f t="shared" si="0"/>
        <v>30129406.706</v>
      </c>
      <c r="D10" s="22">
        <v>6063</v>
      </c>
      <c r="E10" s="23">
        <v>1193996.142</v>
      </c>
      <c r="F10" s="22">
        <v>5582</v>
      </c>
      <c r="G10" s="23">
        <v>1215740.43</v>
      </c>
      <c r="H10" s="22">
        <v>7252</v>
      </c>
      <c r="I10" s="23">
        <v>923243.515</v>
      </c>
      <c r="J10" s="22">
        <v>19813</v>
      </c>
      <c r="K10" s="23">
        <v>12263569.801</v>
      </c>
      <c r="L10" s="22">
        <v>70368</v>
      </c>
      <c r="M10" s="24">
        <v>14532856.818</v>
      </c>
    </row>
    <row r="11" spans="1:13" ht="15" customHeight="1">
      <c r="A11" s="48" t="s">
        <v>39</v>
      </c>
      <c r="B11" s="17">
        <f t="shared" si="0"/>
        <v>46225</v>
      </c>
      <c r="C11" s="18">
        <f t="shared" si="0"/>
        <v>15052844.428</v>
      </c>
      <c r="D11" s="22">
        <v>3970</v>
      </c>
      <c r="E11" s="23">
        <v>1173503.499</v>
      </c>
      <c r="F11" s="22">
        <v>3240</v>
      </c>
      <c r="G11" s="23">
        <v>1130137.692</v>
      </c>
      <c r="H11" s="22">
        <v>7594</v>
      </c>
      <c r="I11" s="23">
        <v>1254182.322</v>
      </c>
      <c r="J11" s="22">
        <v>8577</v>
      </c>
      <c r="K11" s="23">
        <v>5985343.556</v>
      </c>
      <c r="L11" s="22">
        <v>22844</v>
      </c>
      <c r="M11" s="24">
        <v>5509677.359</v>
      </c>
    </row>
    <row r="12" spans="1:13" ht="15" customHeight="1">
      <c r="A12" s="48" t="s">
        <v>40</v>
      </c>
      <c r="B12" s="17">
        <f t="shared" si="0"/>
        <v>58990</v>
      </c>
      <c r="C12" s="18">
        <f t="shared" si="0"/>
        <v>24141929.07778</v>
      </c>
      <c r="D12" s="22">
        <v>6034</v>
      </c>
      <c r="E12" s="23">
        <v>1236645.72378</v>
      </c>
      <c r="F12" s="22">
        <v>5127</v>
      </c>
      <c r="G12" s="23">
        <v>1106018.852</v>
      </c>
      <c r="H12" s="22">
        <v>4445</v>
      </c>
      <c r="I12" s="23">
        <v>709430.493</v>
      </c>
      <c r="J12" s="22">
        <v>12502</v>
      </c>
      <c r="K12" s="23">
        <v>13700496.152</v>
      </c>
      <c r="L12" s="22">
        <v>30882</v>
      </c>
      <c r="M12" s="24">
        <v>7389337.857</v>
      </c>
    </row>
    <row r="13" spans="1:13" ht="15" customHeight="1">
      <c r="A13" s="48" t="s">
        <v>41</v>
      </c>
      <c r="B13" s="17">
        <f t="shared" si="0"/>
        <v>60355</v>
      </c>
      <c r="C13" s="18">
        <f t="shared" si="0"/>
        <v>17961403.18496</v>
      </c>
      <c r="D13" s="22">
        <v>4901</v>
      </c>
      <c r="E13" s="23">
        <v>892036.97996</v>
      </c>
      <c r="F13" s="22">
        <v>2700</v>
      </c>
      <c r="G13" s="23">
        <v>693662.453</v>
      </c>
      <c r="H13" s="22">
        <v>3702</v>
      </c>
      <c r="I13" s="23">
        <v>543679.567</v>
      </c>
      <c r="J13" s="22">
        <v>10965</v>
      </c>
      <c r="K13" s="23">
        <v>7798667.216</v>
      </c>
      <c r="L13" s="22">
        <v>38087</v>
      </c>
      <c r="M13" s="24">
        <v>8033356.969</v>
      </c>
    </row>
    <row r="14" spans="1:13" ht="15" customHeight="1">
      <c r="A14" s="48" t="s">
        <v>42</v>
      </c>
      <c r="B14" s="17">
        <f t="shared" si="0"/>
        <v>37002</v>
      </c>
      <c r="C14" s="18">
        <f t="shared" si="0"/>
        <v>10248655.023</v>
      </c>
      <c r="D14" s="22">
        <v>3127</v>
      </c>
      <c r="E14" s="23">
        <v>700418.642</v>
      </c>
      <c r="F14" s="22">
        <v>2276</v>
      </c>
      <c r="G14" s="23">
        <v>523744.185</v>
      </c>
      <c r="H14" s="22">
        <v>6556</v>
      </c>
      <c r="I14" s="23">
        <v>1044250.611</v>
      </c>
      <c r="J14" s="22">
        <v>6239</v>
      </c>
      <c r="K14" s="23">
        <v>3919280.561</v>
      </c>
      <c r="L14" s="22">
        <v>18804</v>
      </c>
      <c r="M14" s="24">
        <v>4060961.024</v>
      </c>
    </row>
    <row r="15" spans="1:13" ht="15" customHeight="1">
      <c r="A15" s="48" t="s">
        <v>43</v>
      </c>
      <c r="B15" s="17">
        <f t="shared" si="0"/>
        <v>67774</v>
      </c>
      <c r="C15" s="18">
        <f t="shared" si="0"/>
        <v>21762152.91611</v>
      </c>
      <c r="D15" s="22">
        <v>15217</v>
      </c>
      <c r="E15" s="23">
        <v>4470344.69411</v>
      </c>
      <c r="F15" s="22">
        <v>5617</v>
      </c>
      <c r="G15" s="23">
        <v>1528352.758</v>
      </c>
      <c r="H15" s="22">
        <v>4327</v>
      </c>
      <c r="I15" s="23">
        <v>753240.194</v>
      </c>
      <c r="J15" s="22">
        <v>11104</v>
      </c>
      <c r="K15" s="23">
        <v>7891240.237</v>
      </c>
      <c r="L15" s="22">
        <v>31509</v>
      </c>
      <c r="M15" s="24">
        <v>7118975.033</v>
      </c>
    </row>
    <row r="16" spans="1:13" ht="15" customHeight="1">
      <c r="A16" s="48" t="s">
        <v>44</v>
      </c>
      <c r="B16" s="17">
        <f t="shared" si="0"/>
        <v>51310</v>
      </c>
      <c r="C16" s="18">
        <f t="shared" si="0"/>
        <v>13115872.412</v>
      </c>
      <c r="D16" s="22">
        <v>3446</v>
      </c>
      <c r="E16" s="23">
        <v>603146.159</v>
      </c>
      <c r="F16" s="22">
        <v>2762</v>
      </c>
      <c r="G16" s="23">
        <v>635908.33</v>
      </c>
      <c r="H16" s="22">
        <v>4544</v>
      </c>
      <c r="I16" s="23">
        <v>480190.293</v>
      </c>
      <c r="J16" s="22">
        <v>9991</v>
      </c>
      <c r="K16" s="23">
        <v>5313973.249</v>
      </c>
      <c r="L16" s="22">
        <v>30567</v>
      </c>
      <c r="M16" s="24">
        <v>6082654.381</v>
      </c>
    </row>
    <row r="17" spans="1:13" ht="15" customHeight="1">
      <c r="A17" s="48" t="s">
        <v>45</v>
      </c>
      <c r="B17" s="17">
        <f t="shared" si="0"/>
        <v>30558</v>
      </c>
      <c r="C17" s="18">
        <f t="shared" si="0"/>
        <v>9108894.6</v>
      </c>
      <c r="D17" s="22">
        <v>4159</v>
      </c>
      <c r="E17" s="23">
        <v>820852.418</v>
      </c>
      <c r="F17" s="22">
        <v>3207</v>
      </c>
      <c r="G17" s="23">
        <v>617875.775</v>
      </c>
      <c r="H17" s="22">
        <v>3071</v>
      </c>
      <c r="I17" s="23">
        <v>376308.421</v>
      </c>
      <c r="J17" s="22">
        <v>5371</v>
      </c>
      <c r="K17" s="23">
        <v>3845429.623</v>
      </c>
      <c r="L17" s="22">
        <v>14750</v>
      </c>
      <c r="M17" s="24">
        <v>3448428.363</v>
      </c>
    </row>
    <row r="18" spans="1:13" ht="15" customHeight="1">
      <c r="A18" s="48" t="s">
        <v>46</v>
      </c>
      <c r="B18" s="17">
        <f t="shared" si="0"/>
        <v>54034</v>
      </c>
      <c r="C18" s="18">
        <f t="shared" si="0"/>
        <v>21464945.2036</v>
      </c>
      <c r="D18" s="22">
        <v>5053</v>
      </c>
      <c r="E18" s="23">
        <v>1684803.4515999998</v>
      </c>
      <c r="F18" s="22">
        <v>3002</v>
      </c>
      <c r="G18" s="23">
        <v>1445390.675</v>
      </c>
      <c r="H18" s="22">
        <v>5345</v>
      </c>
      <c r="I18" s="23">
        <v>850668.13</v>
      </c>
      <c r="J18" s="22">
        <v>11254</v>
      </c>
      <c r="K18" s="23">
        <v>9965232.007</v>
      </c>
      <c r="L18" s="22">
        <v>29380</v>
      </c>
      <c r="M18" s="24">
        <v>7518850.94</v>
      </c>
    </row>
    <row r="19" spans="1:13" ht="15" customHeight="1">
      <c r="A19" s="48" t="s">
        <v>47</v>
      </c>
      <c r="B19" s="17">
        <f t="shared" si="0"/>
        <v>30739</v>
      </c>
      <c r="C19" s="18">
        <f t="shared" si="0"/>
        <v>8957507.646680001</v>
      </c>
      <c r="D19" s="22">
        <v>3768</v>
      </c>
      <c r="E19" s="23">
        <v>909719.8476799999</v>
      </c>
      <c r="F19" s="22">
        <v>2884</v>
      </c>
      <c r="G19" s="23">
        <v>722470.225</v>
      </c>
      <c r="H19" s="22">
        <v>3184</v>
      </c>
      <c r="I19" s="23">
        <v>517006.433</v>
      </c>
      <c r="J19" s="22">
        <v>5208</v>
      </c>
      <c r="K19" s="23">
        <v>3296129.941</v>
      </c>
      <c r="L19" s="22">
        <v>15695</v>
      </c>
      <c r="M19" s="24">
        <v>3512181.2</v>
      </c>
    </row>
    <row r="20" spans="1:13" ht="15" customHeight="1">
      <c r="A20" s="48" t="s">
        <v>48</v>
      </c>
      <c r="B20" s="17">
        <f t="shared" si="0"/>
        <v>17707</v>
      </c>
      <c r="C20" s="18">
        <f t="shared" si="0"/>
        <v>4493929.431600001</v>
      </c>
      <c r="D20" s="22">
        <v>2844</v>
      </c>
      <c r="E20" s="23">
        <v>497425.4536</v>
      </c>
      <c r="F20" s="22">
        <v>1691</v>
      </c>
      <c r="G20" s="23">
        <v>293805.033</v>
      </c>
      <c r="H20" s="22">
        <v>1935</v>
      </c>
      <c r="I20" s="23">
        <v>263657.84</v>
      </c>
      <c r="J20" s="22">
        <v>2733</v>
      </c>
      <c r="K20" s="23">
        <v>1630161.716</v>
      </c>
      <c r="L20" s="22">
        <v>8504</v>
      </c>
      <c r="M20" s="24">
        <v>1808879.389</v>
      </c>
    </row>
    <row r="21" spans="1:13" ht="15" customHeight="1">
      <c r="A21" s="48" t="s">
        <v>92</v>
      </c>
      <c r="B21" s="17">
        <f t="shared" si="0"/>
        <v>115548</v>
      </c>
      <c r="C21" s="18">
        <f t="shared" si="0"/>
        <v>29004709.867</v>
      </c>
      <c r="D21" s="22">
        <v>8479</v>
      </c>
      <c r="E21" s="23">
        <v>1495784.433</v>
      </c>
      <c r="F21" s="22">
        <v>4141</v>
      </c>
      <c r="G21" s="23">
        <v>935664.906</v>
      </c>
      <c r="H21" s="22">
        <v>4769</v>
      </c>
      <c r="I21" s="23">
        <v>562981.183</v>
      </c>
      <c r="J21" s="22">
        <v>18730</v>
      </c>
      <c r="K21" s="23">
        <v>10849910.787</v>
      </c>
      <c r="L21" s="22">
        <v>79429</v>
      </c>
      <c r="M21" s="24">
        <v>15160368.558</v>
      </c>
    </row>
    <row r="22" spans="1:13" ht="15" customHeight="1">
      <c r="A22" s="48" t="s">
        <v>49</v>
      </c>
      <c r="B22" s="17">
        <f t="shared" si="0"/>
        <v>89387</v>
      </c>
      <c r="C22" s="18">
        <f t="shared" si="0"/>
        <v>33903054.0656</v>
      </c>
      <c r="D22" s="22">
        <v>7986</v>
      </c>
      <c r="E22" s="23">
        <v>2637222.7495999997</v>
      </c>
      <c r="F22" s="22">
        <v>4403</v>
      </c>
      <c r="G22" s="23">
        <v>1442968.45</v>
      </c>
      <c r="H22" s="22">
        <v>6573</v>
      </c>
      <c r="I22" s="23">
        <v>1651875.771</v>
      </c>
      <c r="J22" s="22">
        <v>18678</v>
      </c>
      <c r="K22" s="23">
        <v>14547937.391</v>
      </c>
      <c r="L22" s="22">
        <v>51747</v>
      </c>
      <c r="M22" s="24">
        <v>13623049.704</v>
      </c>
    </row>
    <row r="23" spans="1:13" ht="15" customHeight="1">
      <c r="A23" s="49" t="s">
        <v>99</v>
      </c>
      <c r="B23" s="88">
        <f t="shared" si="0"/>
        <v>74839</v>
      </c>
      <c r="C23" s="89">
        <f t="shared" si="0"/>
        <v>29739643.237400003</v>
      </c>
      <c r="D23" s="82">
        <v>5386</v>
      </c>
      <c r="E23" s="23">
        <v>1591486.8304</v>
      </c>
      <c r="F23" s="82">
        <v>3306</v>
      </c>
      <c r="G23" s="23">
        <v>1103350.284</v>
      </c>
      <c r="H23" s="82">
        <v>6185</v>
      </c>
      <c r="I23" s="23">
        <v>1492413.652</v>
      </c>
      <c r="J23" s="82">
        <v>16258</v>
      </c>
      <c r="K23" s="23">
        <v>13727005.92</v>
      </c>
      <c r="L23" s="82">
        <v>43704</v>
      </c>
      <c r="M23" s="83">
        <v>11825386.551</v>
      </c>
    </row>
    <row r="24" spans="1:13" s="25" customFormat="1" ht="15" customHeight="1">
      <c r="A24" s="90" t="s">
        <v>93</v>
      </c>
      <c r="B24" s="82">
        <f>D24+F24+H24+J24+L24</f>
        <v>67674</v>
      </c>
      <c r="C24" s="23">
        <f>E24+G24+I24+K24+M24</f>
        <v>19295391.327600002</v>
      </c>
      <c r="D24" s="82">
        <v>4741</v>
      </c>
      <c r="E24" s="23">
        <v>1003395.2026000001</v>
      </c>
      <c r="F24" s="82">
        <v>2415</v>
      </c>
      <c r="G24" s="23">
        <v>613429.065</v>
      </c>
      <c r="H24" s="82">
        <v>3942</v>
      </c>
      <c r="I24" s="23">
        <v>480372.161</v>
      </c>
      <c r="J24" s="82">
        <v>12563</v>
      </c>
      <c r="K24" s="23">
        <v>8312378.693</v>
      </c>
      <c r="L24" s="82">
        <v>44013</v>
      </c>
      <c r="M24" s="83">
        <v>8885816.206</v>
      </c>
    </row>
    <row r="25" spans="1:13" s="25" customFormat="1" ht="15" customHeight="1" thickBot="1">
      <c r="A25" s="91" t="s">
        <v>22</v>
      </c>
      <c r="B25" s="85">
        <f aca="true" t="shared" si="1" ref="B25:M25">SUM(B8:B24)</f>
        <v>993063</v>
      </c>
      <c r="C25" s="86">
        <f t="shared" si="1"/>
        <v>312550690.80953</v>
      </c>
      <c r="D25" s="85">
        <f t="shared" si="1"/>
        <v>93728</v>
      </c>
      <c r="E25" s="92">
        <f t="shared" si="1"/>
        <v>22731207.30093</v>
      </c>
      <c r="F25" s="85">
        <f t="shared" si="1"/>
        <v>58961</v>
      </c>
      <c r="G25" s="93">
        <f t="shared" si="1"/>
        <v>15575989.884999998</v>
      </c>
      <c r="H25" s="85">
        <f t="shared" si="1"/>
        <v>79029</v>
      </c>
      <c r="I25" s="93">
        <f t="shared" si="1"/>
        <v>12790481.790600002</v>
      </c>
      <c r="J25" s="85">
        <f t="shared" si="1"/>
        <v>185077</v>
      </c>
      <c r="K25" s="93">
        <f t="shared" si="1"/>
        <v>132974957.869</v>
      </c>
      <c r="L25" s="85">
        <f t="shared" si="1"/>
        <v>576268</v>
      </c>
      <c r="M25" s="86">
        <f t="shared" si="1"/>
        <v>128478053.96399999</v>
      </c>
    </row>
    <row r="26" spans="1:13" s="30" customFormat="1" ht="12.75">
      <c r="A26" s="50" t="s">
        <v>51</v>
      </c>
      <c r="B26" s="51"/>
      <c r="C26" s="50"/>
      <c r="D26" s="51"/>
      <c r="E26" s="50"/>
      <c r="F26" s="52"/>
      <c r="G26" s="52"/>
      <c r="H26" s="52"/>
      <c r="I26" s="52"/>
      <c r="J26" s="53"/>
      <c r="K26" s="54"/>
      <c r="L26" s="53"/>
      <c r="M26" s="54"/>
    </row>
    <row r="27" spans="1:13" s="30" customFormat="1" ht="12.75">
      <c r="A27" s="130" t="s">
        <v>96</v>
      </c>
      <c r="B27" s="131"/>
      <c r="C27" s="131"/>
      <c r="D27" s="131"/>
      <c r="E27" s="131"/>
      <c r="F27" s="131"/>
      <c r="G27" s="131"/>
      <c r="H27" s="131"/>
      <c r="I27" s="131"/>
      <c r="J27" s="28"/>
      <c r="K27" s="29"/>
      <c r="L27" s="28"/>
      <c r="M27" s="29"/>
    </row>
    <row r="28" spans="1:13" ht="12.75">
      <c r="A28" s="55"/>
      <c r="B28" s="56"/>
      <c r="C28" s="57"/>
      <c r="D28" s="38"/>
      <c r="E28" s="57"/>
      <c r="F28" s="38"/>
      <c r="G28" s="57"/>
      <c r="H28" s="38"/>
      <c r="I28" s="57"/>
      <c r="J28" s="58"/>
      <c r="K28" s="59"/>
      <c r="L28" s="58"/>
      <c r="M28" s="59"/>
    </row>
    <row r="29" spans="1:13" ht="12.75">
      <c r="A29" s="34"/>
      <c r="B29" s="60"/>
      <c r="C29" s="61"/>
      <c r="D29" s="62"/>
      <c r="E29" s="61"/>
      <c r="F29" s="62"/>
      <c r="G29" s="61"/>
      <c r="H29" s="62"/>
      <c r="I29" s="61"/>
      <c r="J29" s="62"/>
      <c r="K29" s="63"/>
      <c r="L29" s="62"/>
      <c r="M29" s="61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127"/>
      <c r="C31" s="127"/>
      <c r="D31" s="127"/>
      <c r="E31" s="134"/>
      <c r="F31" s="134"/>
      <c r="G31" s="64"/>
      <c r="I31" s="4"/>
      <c r="J31" s="36"/>
      <c r="K31" s="37"/>
      <c r="L31" s="3"/>
      <c r="M31" s="4"/>
    </row>
    <row r="32" spans="1:6" ht="15.75">
      <c r="A32" s="38"/>
      <c r="B32" s="117"/>
      <c r="C32" s="117"/>
      <c r="D32" s="117"/>
      <c r="E32" s="39"/>
      <c r="F32" s="40"/>
    </row>
    <row r="33" spans="1:6" ht="30" customHeight="1">
      <c r="A33" s="41"/>
      <c r="B33" s="127"/>
      <c r="C33" s="127"/>
      <c r="D33" s="127"/>
      <c r="E33" s="134"/>
      <c r="F33" s="134"/>
    </row>
    <row r="34" spans="1:5" ht="12.75">
      <c r="A34" s="42"/>
      <c r="B34" s="117"/>
      <c r="C34" s="117"/>
      <c r="D34" s="117"/>
      <c r="E34" s="43"/>
    </row>
    <row r="35" spans="1:13" ht="12.75">
      <c r="A35" s="4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7" ht="12.75">
      <c r="D37" s="5"/>
    </row>
  </sheetData>
  <sheetProtection/>
  <mergeCells count="20">
    <mergeCell ref="A27:I27"/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8.00390625" style="65" customWidth="1"/>
    <col min="2" max="2" width="12.7109375" style="65" customWidth="1"/>
    <col min="3" max="3" width="16.7109375" style="65" customWidth="1"/>
    <col min="4" max="4" width="12.7109375" style="65" customWidth="1"/>
    <col min="5" max="5" width="15.00390625" style="65" customWidth="1"/>
    <col min="6" max="6" width="12.7109375" style="65" customWidth="1"/>
    <col min="7" max="7" width="14.00390625" style="65" customWidth="1"/>
    <col min="8" max="8" width="12.7109375" style="65" customWidth="1"/>
    <col min="9" max="9" width="14.421875" style="65" customWidth="1"/>
    <col min="10" max="10" width="12.7109375" style="65" customWidth="1"/>
    <col min="11" max="11" width="16.8515625" style="65" customWidth="1"/>
    <col min="12" max="12" width="12.7109375" style="65" customWidth="1"/>
    <col min="13" max="13" width="15.140625" style="65" customWidth="1"/>
    <col min="14" max="16384" width="9.140625" style="65" customWidth="1"/>
  </cols>
  <sheetData>
    <row r="1" ht="12.75">
      <c r="M1" s="1" t="s">
        <v>52</v>
      </c>
    </row>
    <row r="3" spans="1:13" ht="33" customHeight="1">
      <c r="A3" s="143" t="s">
        <v>102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ht="13.5" thickBot="1"/>
    <row r="5" spans="1:13" ht="16.5" customHeight="1">
      <c r="A5" s="144" t="s">
        <v>89</v>
      </c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25" customHeight="1">
      <c r="A6" s="145"/>
      <c r="B6" s="150" t="s">
        <v>53</v>
      </c>
      <c r="C6" s="151"/>
      <c r="D6" s="151" t="s">
        <v>54</v>
      </c>
      <c r="E6" s="151"/>
      <c r="F6" s="151" t="s">
        <v>55</v>
      </c>
      <c r="G6" s="151"/>
      <c r="H6" s="151" t="s">
        <v>56</v>
      </c>
      <c r="I6" s="151"/>
      <c r="J6" s="151" t="s">
        <v>57</v>
      </c>
      <c r="K6" s="151"/>
      <c r="L6" s="151" t="s">
        <v>58</v>
      </c>
      <c r="M6" s="152"/>
    </row>
    <row r="7" spans="1:13" ht="50.25" customHeight="1" thickBot="1">
      <c r="A7" s="146"/>
      <c r="B7" s="66" t="s">
        <v>59</v>
      </c>
      <c r="C7" s="67" t="s">
        <v>80</v>
      </c>
      <c r="D7" s="67" t="s">
        <v>60</v>
      </c>
      <c r="E7" s="67" t="s">
        <v>81</v>
      </c>
      <c r="F7" s="67" t="s">
        <v>60</v>
      </c>
      <c r="G7" s="67" t="s">
        <v>81</v>
      </c>
      <c r="H7" s="67" t="s">
        <v>60</v>
      </c>
      <c r="I7" s="67" t="s">
        <v>81</v>
      </c>
      <c r="J7" s="67" t="s">
        <v>60</v>
      </c>
      <c r="K7" s="67" t="s">
        <v>81</v>
      </c>
      <c r="L7" s="67" t="s">
        <v>61</v>
      </c>
      <c r="M7" s="68" t="s">
        <v>81</v>
      </c>
    </row>
    <row r="8" spans="1:13" ht="15" customHeight="1">
      <c r="A8" s="69" t="s">
        <v>62</v>
      </c>
      <c r="B8" s="70">
        <f aca="true" t="shared" si="0" ref="B8:C23">D8+F8+H8+J8+L8</f>
        <v>30908</v>
      </c>
      <c r="C8" s="94">
        <f t="shared" si="0"/>
        <v>8456372.068</v>
      </c>
      <c r="D8" s="17">
        <v>4143</v>
      </c>
      <c r="E8" s="19">
        <v>866791.587</v>
      </c>
      <c r="F8" s="17">
        <v>2946</v>
      </c>
      <c r="G8" s="19">
        <v>593081.303</v>
      </c>
      <c r="H8" s="17">
        <v>1943</v>
      </c>
      <c r="I8" s="19">
        <v>272383.573</v>
      </c>
      <c r="J8" s="17">
        <v>5153</v>
      </c>
      <c r="K8" s="19">
        <v>3169943.849</v>
      </c>
      <c r="L8" s="17">
        <v>16723</v>
      </c>
      <c r="M8" s="20">
        <v>3554171.756</v>
      </c>
    </row>
    <row r="9" spans="1:13" ht="15" customHeight="1">
      <c r="A9" s="71" t="s">
        <v>63</v>
      </c>
      <c r="B9" s="70">
        <f t="shared" si="0"/>
        <v>50935</v>
      </c>
      <c r="C9" s="94">
        <f t="shared" si="0"/>
        <v>15713979.6142</v>
      </c>
      <c r="D9" s="22">
        <v>4411</v>
      </c>
      <c r="E9" s="23">
        <v>953633.4876</v>
      </c>
      <c r="F9" s="22">
        <v>3662</v>
      </c>
      <c r="G9" s="23">
        <v>974389.469</v>
      </c>
      <c r="H9" s="22">
        <v>3662</v>
      </c>
      <c r="I9" s="23">
        <v>614597.6316000001</v>
      </c>
      <c r="J9" s="22">
        <v>9938</v>
      </c>
      <c r="K9" s="23">
        <v>6758257.17</v>
      </c>
      <c r="L9" s="22">
        <v>29262</v>
      </c>
      <c r="M9" s="24">
        <v>6413101.856</v>
      </c>
    </row>
    <row r="10" spans="1:13" ht="15" customHeight="1">
      <c r="A10" s="71" t="s">
        <v>64</v>
      </c>
      <c r="B10" s="70">
        <f t="shared" si="0"/>
        <v>109078</v>
      </c>
      <c r="C10" s="94">
        <f t="shared" si="0"/>
        <v>30129406.706</v>
      </c>
      <c r="D10" s="22">
        <v>6063</v>
      </c>
      <c r="E10" s="23">
        <v>1193996.142</v>
      </c>
      <c r="F10" s="22">
        <v>5582</v>
      </c>
      <c r="G10" s="23">
        <v>1215740.43</v>
      </c>
      <c r="H10" s="22">
        <v>7252</v>
      </c>
      <c r="I10" s="23">
        <v>923243.515</v>
      </c>
      <c r="J10" s="22">
        <v>19813</v>
      </c>
      <c r="K10" s="23">
        <v>12263569.801</v>
      </c>
      <c r="L10" s="22">
        <v>70368</v>
      </c>
      <c r="M10" s="24">
        <v>14532856.818</v>
      </c>
    </row>
    <row r="11" spans="1:13" ht="15" customHeight="1">
      <c r="A11" s="71" t="s">
        <v>65</v>
      </c>
      <c r="B11" s="70">
        <f t="shared" si="0"/>
        <v>46225</v>
      </c>
      <c r="C11" s="94">
        <f t="shared" si="0"/>
        <v>15052844.428</v>
      </c>
      <c r="D11" s="22">
        <v>3970</v>
      </c>
      <c r="E11" s="23">
        <v>1173503.499</v>
      </c>
      <c r="F11" s="22">
        <v>3240</v>
      </c>
      <c r="G11" s="23">
        <v>1130137.692</v>
      </c>
      <c r="H11" s="22">
        <v>7594</v>
      </c>
      <c r="I11" s="23">
        <v>1254182.322</v>
      </c>
      <c r="J11" s="22">
        <v>8577</v>
      </c>
      <c r="K11" s="23">
        <v>5985343.556</v>
      </c>
      <c r="L11" s="22">
        <v>22844</v>
      </c>
      <c r="M11" s="24">
        <v>5509677.359</v>
      </c>
    </row>
    <row r="12" spans="1:13" ht="15" customHeight="1">
      <c r="A12" s="71" t="s">
        <v>66</v>
      </c>
      <c r="B12" s="70">
        <f t="shared" si="0"/>
        <v>58990</v>
      </c>
      <c r="C12" s="94">
        <f t="shared" si="0"/>
        <v>24141929.07778</v>
      </c>
      <c r="D12" s="22">
        <v>6034</v>
      </c>
      <c r="E12" s="23">
        <v>1236645.72378</v>
      </c>
      <c r="F12" s="22">
        <v>5127</v>
      </c>
      <c r="G12" s="23">
        <v>1106018.852</v>
      </c>
      <c r="H12" s="22">
        <v>4445</v>
      </c>
      <c r="I12" s="23">
        <v>709430.493</v>
      </c>
      <c r="J12" s="22">
        <v>12502</v>
      </c>
      <c r="K12" s="23">
        <v>13700496.152</v>
      </c>
      <c r="L12" s="22">
        <v>30882</v>
      </c>
      <c r="M12" s="24">
        <v>7389337.857</v>
      </c>
    </row>
    <row r="13" spans="1:13" ht="15" customHeight="1">
      <c r="A13" s="71" t="s">
        <v>67</v>
      </c>
      <c r="B13" s="70">
        <f t="shared" si="0"/>
        <v>60355</v>
      </c>
      <c r="C13" s="94">
        <f t="shared" si="0"/>
        <v>17961403.18496</v>
      </c>
      <c r="D13" s="22">
        <v>4901</v>
      </c>
      <c r="E13" s="23">
        <v>892036.97996</v>
      </c>
      <c r="F13" s="22">
        <v>2700</v>
      </c>
      <c r="G13" s="23">
        <v>693662.453</v>
      </c>
      <c r="H13" s="22">
        <v>3702</v>
      </c>
      <c r="I13" s="23">
        <v>543679.567</v>
      </c>
      <c r="J13" s="22">
        <v>10965</v>
      </c>
      <c r="K13" s="23">
        <v>7798667.216</v>
      </c>
      <c r="L13" s="22">
        <v>38087</v>
      </c>
      <c r="M13" s="24">
        <v>8033356.969</v>
      </c>
    </row>
    <row r="14" spans="1:13" ht="15" customHeight="1">
      <c r="A14" s="71" t="s">
        <v>68</v>
      </c>
      <c r="B14" s="70">
        <f t="shared" si="0"/>
        <v>37002</v>
      </c>
      <c r="C14" s="94">
        <f t="shared" si="0"/>
        <v>10248655.023</v>
      </c>
      <c r="D14" s="22">
        <v>3127</v>
      </c>
      <c r="E14" s="23">
        <v>700418.642</v>
      </c>
      <c r="F14" s="22">
        <v>2276</v>
      </c>
      <c r="G14" s="23">
        <v>523744.185</v>
      </c>
      <c r="H14" s="22">
        <v>6556</v>
      </c>
      <c r="I14" s="23">
        <v>1044250.611</v>
      </c>
      <c r="J14" s="22">
        <v>6239</v>
      </c>
      <c r="K14" s="23">
        <v>3919280.561</v>
      </c>
      <c r="L14" s="22">
        <v>18804</v>
      </c>
      <c r="M14" s="24">
        <v>4060961.024</v>
      </c>
    </row>
    <row r="15" spans="1:13" ht="15" customHeight="1">
      <c r="A15" s="71" t="s">
        <v>69</v>
      </c>
      <c r="B15" s="70">
        <f t="shared" si="0"/>
        <v>67774</v>
      </c>
      <c r="C15" s="94">
        <f t="shared" si="0"/>
        <v>21762152.91611</v>
      </c>
      <c r="D15" s="22">
        <v>15217</v>
      </c>
      <c r="E15" s="23">
        <v>4470344.69411</v>
      </c>
      <c r="F15" s="22">
        <v>5617</v>
      </c>
      <c r="G15" s="23">
        <v>1528352.758</v>
      </c>
      <c r="H15" s="22">
        <v>4327</v>
      </c>
      <c r="I15" s="23">
        <v>753240.194</v>
      </c>
      <c r="J15" s="22">
        <v>11104</v>
      </c>
      <c r="K15" s="23">
        <v>7891240.237</v>
      </c>
      <c r="L15" s="22">
        <v>31509</v>
      </c>
      <c r="M15" s="24">
        <v>7118975.033</v>
      </c>
    </row>
    <row r="16" spans="1:13" ht="15" customHeight="1">
      <c r="A16" s="71" t="s">
        <v>70</v>
      </c>
      <c r="B16" s="70">
        <f t="shared" si="0"/>
        <v>51310</v>
      </c>
      <c r="C16" s="94">
        <f t="shared" si="0"/>
        <v>13115872.412</v>
      </c>
      <c r="D16" s="22">
        <v>3446</v>
      </c>
      <c r="E16" s="23">
        <v>603146.159</v>
      </c>
      <c r="F16" s="22">
        <v>2762</v>
      </c>
      <c r="G16" s="23">
        <v>635908.33</v>
      </c>
      <c r="H16" s="22">
        <v>4544</v>
      </c>
      <c r="I16" s="23">
        <v>480190.293</v>
      </c>
      <c r="J16" s="22">
        <v>9991</v>
      </c>
      <c r="K16" s="23">
        <v>5313973.249</v>
      </c>
      <c r="L16" s="22">
        <v>30567</v>
      </c>
      <c r="M16" s="24">
        <v>6082654.381</v>
      </c>
    </row>
    <row r="17" spans="1:13" ht="15" customHeight="1">
      <c r="A17" s="71" t="s">
        <v>71</v>
      </c>
      <c r="B17" s="70">
        <f t="shared" si="0"/>
        <v>30558</v>
      </c>
      <c r="C17" s="94">
        <f t="shared" si="0"/>
        <v>9108894.6</v>
      </c>
      <c r="D17" s="22">
        <v>4159</v>
      </c>
      <c r="E17" s="23">
        <v>820852.418</v>
      </c>
      <c r="F17" s="22">
        <v>3207</v>
      </c>
      <c r="G17" s="23">
        <v>617875.775</v>
      </c>
      <c r="H17" s="22">
        <v>3071</v>
      </c>
      <c r="I17" s="23">
        <v>376308.421</v>
      </c>
      <c r="J17" s="22">
        <v>5371</v>
      </c>
      <c r="K17" s="23">
        <v>3845429.623</v>
      </c>
      <c r="L17" s="22">
        <v>14750</v>
      </c>
      <c r="M17" s="24">
        <v>3448428.363</v>
      </c>
    </row>
    <row r="18" spans="1:13" ht="15" customHeight="1">
      <c r="A18" s="71" t="s">
        <v>72</v>
      </c>
      <c r="B18" s="70">
        <f t="shared" si="0"/>
        <v>54034</v>
      </c>
      <c r="C18" s="94">
        <f t="shared" si="0"/>
        <v>21464945.2036</v>
      </c>
      <c r="D18" s="22">
        <v>5053</v>
      </c>
      <c r="E18" s="23">
        <v>1684803.4515999998</v>
      </c>
      <c r="F18" s="22">
        <v>3002</v>
      </c>
      <c r="G18" s="23">
        <v>1445390.675</v>
      </c>
      <c r="H18" s="22">
        <v>5345</v>
      </c>
      <c r="I18" s="23">
        <v>850668.13</v>
      </c>
      <c r="J18" s="22">
        <v>11254</v>
      </c>
      <c r="K18" s="23">
        <v>9965232.007</v>
      </c>
      <c r="L18" s="22">
        <v>29380</v>
      </c>
      <c r="M18" s="24">
        <v>7518850.94</v>
      </c>
    </row>
    <row r="19" spans="1:13" ht="15" customHeight="1">
      <c r="A19" s="71" t="s">
        <v>73</v>
      </c>
      <c r="B19" s="70">
        <f t="shared" si="0"/>
        <v>30739</v>
      </c>
      <c r="C19" s="94">
        <f t="shared" si="0"/>
        <v>8957507.646680001</v>
      </c>
      <c r="D19" s="22">
        <v>3768</v>
      </c>
      <c r="E19" s="23">
        <v>909719.8476799999</v>
      </c>
      <c r="F19" s="22">
        <v>2884</v>
      </c>
      <c r="G19" s="23">
        <v>722470.225</v>
      </c>
      <c r="H19" s="22">
        <v>3184</v>
      </c>
      <c r="I19" s="23">
        <v>517006.433</v>
      </c>
      <c r="J19" s="22">
        <v>5208</v>
      </c>
      <c r="K19" s="23">
        <v>3296129.941</v>
      </c>
      <c r="L19" s="22">
        <v>15695</v>
      </c>
      <c r="M19" s="24">
        <v>3512181.2</v>
      </c>
    </row>
    <row r="20" spans="1:13" ht="15" customHeight="1">
      <c r="A20" s="71" t="s">
        <v>74</v>
      </c>
      <c r="B20" s="70">
        <f t="shared" si="0"/>
        <v>17707</v>
      </c>
      <c r="C20" s="94">
        <f t="shared" si="0"/>
        <v>4493929.431600001</v>
      </c>
      <c r="D20" s="22">
        <v>2844</v>
      </c>
      <c r="E20" s="23">
        <v>497425.4536</v>
      </c>
      <c r="F20" s="22">
        <v>1691</v>
      </c>
      <c r="G20" s="23">
        <v>293805.033</v>
      </c>
      <c r="H20" s="22">
        <v>1935</v>
      </c>
      <c r="I20" s="23">
        <v>263657.84</v>
      </c>
      <c r="J20" s="22">
        <v>2733</v>
      </c>
      <c r="K20" s="23">
        <v>1630161.716</v>
      </c>
      <c r="L20" s="22">
        <v>8504</v>
      </c>
      <c r="M20" s="24">
        <v>1808879.389</v>
      </c>
    </row>
    <row r="21" spans="1:13" ht="15" customHeight="1">
      <c r="A21" s="71" t="s">
        <v>94</v>
      </c>
      <c r="B21" s="70">
        <f t="shared" si="0"/>
        <v>115548</v>
      </c>
      <c r="C21" s="94">
        <f t="shared" si="0"/>
        <v>29004709.867</v>
      </c>
      <c r="D21" s="22">
        <v>8479</v>
      </c>
      <c r="E21" s="23">
        <v>1495784.433</v>
      </c>
      <c r="F21" s="22">
        <v>4141</v>
      </c>
      <c r="G21" s="23">
        <v>935664.906</v>
      </c>
      <c r="H21" s="22">
        <v>4769</v>
      </c>
      <c r="I21" s="23">
        <v>562981.183</v>
      </c>
      <c r="J21" s="22">
        <v>18730</v>
      </c>
      <c r="K21" s="23">
        <v>10849910.787</v>
      </c>
      <c r="L21" s="22">
        <v>79429</v>
      </c>
      <c r="M21" s="24">
        <v>15160368.558</v>
      </c>
    </row>
    <row r="22" spans="1:13" ht="15" customHeight="1">
      <c r="A22" s="71" t="s">
        <v>75</v>
      </c>
      <c r="B22" s="70">
        <f t="shared" si="0"/>
        <v>89387</v>
      </c>
      <c r="C22" s="94">
        <f t="shared" si="0"/>
        <v>33903054.0656</v>
      </c>
      <c r="D22" s="22">
        <v>7986</v>
      </c>
      <c r="E22" s="23">
        <v>2637222.7495999997</v>
      </c>
      <c r="F22" s="22">
        <v>4403</v>
      </c>
      <c r="G22" s="23">
        <v>1442968.45</v>
      </c>
      <c r="H22" s="22">
        <v>6573</v>
      </c>
      <c r="I22" s="23">
        <v>1651875.771</v>
      </c>
      <c r="J22" s="22">
        <v>18678</v>
      </c>
      <c r="K22" s="23">
        <v>14547937.391</v>
      </c>
      <c r="L22" s="22">
        <v>51747</v>
      </c>
      <c r="M22" s="24">
        <v>13623049.704</v>
      </c>
    </row>
    <row r="23" spans="1:13" ht="15" customHeight="1">
      <c r="A23" s="73" t="s">
        <v>101</v>
      </c>
      <c r="B23" s="96">
        <f t="shared" si="0"/>
        <v>74839</v>
      </c>
      <c r="C23" s="97">
        <f t="shared" si="0"/>
        <v>29739643.237400003</v>
      </c>
      <c r="D23" s="82">
        <v>5386</v>
      </c>
      <c r="E23" s="23">
        <v>1591486.8304</v>
      </c>
      <c r="F23" s="82">
        <v>3306</v>
      </c>
      <c r="G23" s="23">
        <v>1103350.284</v>
      </c>
      <c r="H23" s="82">
        <v>6185</v>
      </c>
      <c r="I23" s="23">
        <v>1492413.652</v>
      </c>
      <c r="J23" s="82">
        <v>16258</v>
      </c>
      <c r="K23" s="23">
        <v>13727005.92</v>
      </c>
      <c r="L23" s="82">
        <v>43704</v>
      </c>
      <c r="M23" s="83">
        <v>11825386.551</v>
      </c>
    </row>
    <row r="24" spans="1:13" ht="15" customHeight="1">
      <c r="A24" s="98" t="s">
        <v>95</v>
      </c>
      <c r="B24" s="72">
        <f>D24+F24+H24+J24+L24</f>
        <v>67674</v>
      </c>
      <c r="C24" s="95">
        <f>E24+G24+I24+K24+M24</f>
        <v>19295391.327600002</v>
      </c>
      <c r="D24" s="82">
        <v>4741</v>
      </c>
      <c r="E24" s="23">
        <v>1003395.2026000001</v>
      </c>
      <c r="F24" s="82">
        <v>2415</v>
      </c>
      <c r="G24" s="23">
        <v>613429.065</v>
      </c>
      <c r="H24" s="82">
        <v>3942</v>
      </c>
      <c r="I24" s="23">
        <v>480372.161</v>
      </c>
      <c r="J24" s="82">
        <v>12563</v>
      </c>
      <c r="K24" s="23">
        <v>8312378.693</v>
      </c>
      <c r="L24" s="82">
        <v>44013</v>
      </c>
      <c r="M24" s="83">
        <v>8885816.206</v>
      </c>
    </row>
    <row r="25" spans="1:13" ht="15" thickBot="1">
      <c r="A25" s="99" t="s">
        <v>76</v>
      </c>
      <c r="B25" s="100">
        <f aca="true" t="shared" si="1" ref="B25:M25">SUM(B8:B24)</f>
        <v>993063</v>
      </c>
      <c r="C25" s="101">
        <f t="shared" si="1"/>
        <v>312550690.80953</v>
      </c>
      <c r="D25" s="102">
        <f t="shared" si="1"/>
        <v>93728</v>
      </c>
      <c r="E25" s="103">
        <f t="shared" si="1"/>
        <v>22731207.30093</v>
      </c>
      <c r="F25" s="102">
        <f t="shared" si="1"/>
        <v>58961</v>
      </c>
      <c r="G25" s="103">
        <f t="shared" si="1"/>
        <v>15575989.884999998</v>
      </c>
      <c r="H25" s="102">
        <f t="shared" si="1"/>
        <v>79029</v>
      </c>
      <c r="I25" s="104">
        <f t="shared" si="1"/>
        <v>12790481.790600002</v>
      </c>
      <c r="J25" s="105">
        <f t="shared" si="1"/>
        <v>185077</v>
      </c>
      <c r="K25" s="104">
        <f t="shared" si="1"/>
        <v>132974957.869</v>
      </c>
      <c r="L25" s="102">
        <f t="shared" si="1"/>
        <v>576268</v>
      </c>
      <c r="M25" s="106">
        <f t="shared" si="1"/>
        <v>128478053.96399999</v>
      </c>
    </row>
    <row r="26" spans="1:10" s="74" customFormat="1" ht="12.75">
      <c r="A26" s="130" t="s">
        <v>77</v>
      </c>
      <c r="B26" s="130"/>
      <c r="C26" s="131"/>
      <c r="D26" s="131"/>
      <c r="E26" s="131"/>
      <c r="F26" s="131"/>
      <c r="G26" s="131"/>
      <c r="H26" s="131"/>
      <c r="I26" s="131"/>
      <c r="J26" s="131"/>
    </row>
    <row r="27" spans="1:10" s="74" customFormat="1" ht="12.75">
      <c r="A27" s="31" t="s">
        <v>78</v>
      </c>
      <c r="B27" s="31"/>
      <c r="C27" s="32"/>
      <c r="D27" s="33"/>
      <c r="E27" s="32"/>
      <c r="F27" s="33"/>
      <c r="G27" s="32"/>
      <c r="H27" s="33"/>
      <c r="I27" s="32"/>
      <c r="J27" s="33"/>
    </row>
    <row r="31" spans="2:13" ht="12.75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2:13" ht="12.75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Сейсебаев Жанат Базарбаевич</cp:lastModifiedBy>
  <cp:lastPrinted>2016-04-05T11:39:36Z</cp:lastPrinted>
  <dcterms:created xsi:type="dcterms:W3CDTF">1996-10-08T23:32:33Z</dcterms:created>
  <dcterms:modified xsi:type="dcterms:W3CDTF">2023-06-27T04:56:19Z</dcterms:modified>
  <cp:category/>
  <cp:version/>
  <cp:contentType/>
  <cp:contentStatus/>
</cp:coreProperties>
</file>