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795" windowHeight="12240" activeTab="1"/>
  </bookViews>
  <sheets>
    <sheet name="6 св-рус." sheetId="1" r:id="rId1"/>
    <sheet name="6 св-каз." sheetId="2" r:id="rId2"/>
    <sheet name="6 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<sst xmlns="http://schemas.openxmlformats.org/spreadsheetml/2006/main" count="135" uniqueCount="103">
  <si>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</si>
  <si>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</si>
  <si>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</si>
  <si>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</si>
  <si>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</si>
  <si>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</si>
  <si>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</si>
  <si>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</si>
  <si>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</si>
  <si>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</si>
  <si>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</si>
  <si>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</si>
  <si>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</si>
  <si>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</si>
  <si>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</si>
  <si>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</si>
  <si>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</si>
  <si>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</si>
  <si>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</si>
  <si>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</si>
  <si>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</si>
  <si>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</si>
  <si>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</si>
  <si>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</si>
  <si>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</si>
  <si>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</si>
  <si>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</si>
  <si>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</si>
  <si>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</si>
  <si>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</si>
  <si>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</si>
  <si>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</si>
  <si>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</si>
  <si>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</si>
  <si>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</si>
  <si>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</si>
  <si>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</si>
  <si>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</si>
  <si>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</si>
  <si>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</si>
  <si>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</si>
  <si>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</si>
  <si>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</si>
  <si>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</si>
  <si>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</si>
  <si>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</si>
  <si>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</si>
  <si>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</si>
  <si>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</si>
  <si>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</si>
  <si>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</si>
  <si>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</si>
  <si>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</si>
  <si>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</si>
  <si>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</si>
  <si>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</si>
  <si>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</si>
  <si>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</si>
  <si>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</si>
  <si>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</si>
  <si>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</si>
  <si>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</si>
  <si>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</si>
  <si>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</si>
  <si>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</si>
  <si>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</si>
  <si>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</si>
  <si>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</si>
  <si>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</si>
  <si>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</si>
  <si>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</si>
  <si>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</si>
  <si>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</si>
  <si>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</si>
  <si>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</si>
  <si>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</si>
  <si>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</si>
  <si>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</si>
  <si>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</si>
  <si>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</si>
  <si>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</si>
  <si>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</si>
  <si>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</si>
  <si>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</si>
  <si>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</si>
  <si>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</si>
  <si>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</si>
  <si>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</si>
  <si>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</si>
  <si>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</si>
  <si>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Turkestan</t>
  </si>
  <si>
    <t>Shymkent city</t>
  </si>
  <si>
    <t>Түркістан облысы</t>
  </si>
  <si>
    <t>Шымкент қаласы</t>
  </si>
  <si>
    <t>Туркестанская</t>
  </si>
  <si>
    <t>г. Шымкент</t>
  </si>
  <si>
    <t>Nur-Sultan  city</t>
  </si>
  <si>
    <t>Нұр-Сұлтан қаласы</t>
  </si>
  <si>
    <t>г. Нур-Султан</t>
  </si>
  <si>
    <t xml:space="preserve">Information on number of beneficiary and amounts of social benefits from State Social Insurance Fund JSC for the first half of the year of 2022 accounting period            </t>
  </si>
  <si>
    <t xml:space="preserve"> "Мемлекеттік әлеуметтік сақтандыру қоры" АҚ-тан 2022 жылдың  1-жартыжылдығы  қорытындысы бойынша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</si>
  <si>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1 полугодие  2022 года                                                                                                                             </t>
  </si>
  <si>
    <t>**  міндетті зейнетақы жарналарын ұстап қалуларды есепке алмағанда</t>
  </si>
</sst>
</file>

<file path=xl/styles.xml><?xml version="1.0" encoding="utf-8"?>
<styleSheet xmlns="http://schemas.openxmlformats.org/spreadsheetml/2006/main">
  <numFmts count="7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_);_(* \(#,##0.0\);_(* &quot;-&quot;??_);_(@_)"/>
    <numFmt numFmtId="197" formatCode="[$-FC19]d\ mmmm\ yyyy\ &quot;г.&quot;"/>
    <numFmt numFmtId="198" formatCode="[$-419]d\-mmm\-yyyy;@"/>
    <numFmt numFmtId="199" formatCode="[$-419]d\ mmm\ yy;@"/>
    <numFmt numFmtId="200" formatCode="[$-F800]dddd\,\ mmmm\ dd\,\ yyyy"/>
    <numFmt numFmtId="201" formatCode="#,##0.0"/>
    <numFmt numFmtId="202" formatCode="0.0"/>
    <numFmt numFmtId="203" formatCode="#,##0.0;[Red]#,##0.0"/>
    <numFmt numFmtId="204" formatCode="0.0;[Red]0.0"/>
    <numFmt numFmtId="205" formatCode="#,##0;[Red]#,##0"/>
    <numFmt numFmtId="206" formatCode="#,##0.00;[Red]#,##0.00"/>
    <numFmt numFmtId="207" formatCode="_(* #,##0_);_(* \(#,##0\);_(* &quot;-&quot;??_);_(@_)"/>
    <numFmt numFmtId="208" formatCode="_-* #,##0.0_р_._-;\-* #,##0.0_р_._-;_-* &quot;-&quot;?_р_._-;_-@_-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#,##0.000"/>
    <numFmt numFmtId="213" formatCode="_-* #,##0.0_-;\-* #,##0.0_-;_-* &quot;-&quot;?_-;_-@_-"/>
    <numFmt numFmtId="214" formatCode="0.0000"/>
    <numFmt numFmtId="215" formatCode="0.00000"/>
    <numFmt numFmtId="216" formatCode="0.000"/>
    <numFmt numFmtId="217" formatCode="_-* #,##0.0_р_._-;\-* #,##0.0_р_._-;_-* &quot;-&quot;??_р_._-;_-@_-"/>
    <numFmt numFmtId="218" formatCode="_-* #,##0_р_._-;\-* #,##0_р_._-;_-* &quot;-&quot;??_р_._-;_-@_-"/>
    <numFmt numFmtId="219" formatCode="0.000000"/>
    <numFmt numFmtId="220" formatCode="0.0%"/>
    <numFmt numFmtId="221" formatCode="#,##0.00_р_."/>
    <numFmt numFmtId="222" formatCode="#,##0.0_р_."/>
    <numFmt numFmtId="223" formatCode="#,##0.0000"/>
    <numFmt numFmtId="224" formatCode="#,##0.00000"/>
    <numFmt numFmtId="225" formatCode="_(* #,##0.000000_);_(* \(#,##0.000000\);_(* &quot;-&quot;??_);_(@_)"/>
    <numFmt numFmtId="226" formatCode="_(* #,##0.0000000_);_(* \(#,##0.0000000\);_(* &quot;-&quot;??_);_(@_)"/>
    <numFmt numFmtId="227" formatCode="_-* #,##0.00_р_._-;\-* #,##0.00_р_._-;_-* &quot;-&quot;?_р_._-;_-@_-"/>
  </numFmts>
  <fonts count="8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60" fillId="0" borderId="0" xfId="53" applyFont="1" applyAlignment="1">
      <alignment horizontal="right"/>
      <protection/>
    </xf>
    <xf numFmtId="0" fontId="61" fillId="0" borderId="0" xfId="57" applyFont="1">
      <alignment/>
      <protection/>
    </xf>
    <xf numFmtId="3" fontId="62" fillId="0" borderId="0" xfId="55" applyNumberFormat="1" applyFont="1">
      <alignment/>
      <protection/>
    </xf>
    <xf numFmtId="201" fontId="62" fillId="0" borderId="0" xfId="55" applyNumberFormat="1" applyFont="1">
      <alignment/>
      <protection/>
    </xf>
    <xf numFmtId="201" fontId="61" fillId="0" borderId="0" xfId="57" applyNumberFormat="1" applyFont="1">
      <alignment/>
      <protection/>
    </xf>
    <xf numFmtId="0" fontId="60" fillId="0" borderId="0" xfId="58" applyNumberFormat="1" applyFont="1" applyAlignment="1">
      <alignment vertical="distributed" wrapText="1"/>
      <protection/>
    </xf>
    <xf numFmtId="0" fontId="63" fillId="0" borderId="0" xfId="55" applyFont="1">
      <alignment/>
      <protection/>
    </xf>
    <xf numFmtId="3" fontId="64" fillId="0" borderId="0" xfId="55" applyNumberFormat="1" applyFont="1" applyAlignment="1">
      <alignment horizontal="left" vertical="center" wrapText="1"/>
      <protection/>
    </xf>
    <xf numFmtId="201" fontId="64" fillId="0" borderId="0" xfId="55" applyNumberFormat="1" applyFont="1" applyAlignment="1">
      <alignment horizontal="left" vertical="center" wrapText="1"/>
      <protection/>
    </xf>
    <xf numFmtId="3" fontId="63" fillId="0" borderId="10" xfId="55" applyNumberFormat="1" applyFont="1" applyBorder="1" applyAlignment="1">
      <alignment horizontal="center" vertical="center" wrapText="1"/>
      <protection/>
    </xf>
    <xf numFmtId="201" fontId="63" fillId="0" borderId="11" xfId="55" applyNumberFormat="1" applyFont="1" applyBorder="1" applyAlignment="1">
      <alignment horizontal="center" vertical="center" wrapText="1"/>
      <protection/>
    </xf>
    <xf numFmtId="201" fontId="63" fillId="0" borderId="12" xfId="55" applyNumberFormat="1" applyFont="1" applyBorder="1" applyAlignment="1">
      <alignment horizontal="center" vertical="center" wrapText="1"/>
      <protection/>
    </xf>
    <xf numFmtId="3" fontId="63" fillId="0" borderId="13" xfId="55" applyNumberFormat="1" applyFont="1" applyBorder="1" applyAlignment="1">
      <alignment horizontal="center" vertical="center" wrapText="1"/>
      <protection/>
    </xf>
    <xf numFmtId="3" fontId="63" fillId="0" borderId="14" xfId="55" applyNumberFormat="1" applyFont="1" applyBorder="1" applyAlignment="1">
      <alignment horizontal="center" vertical="center" wrapText="1"/>
      <protection/>
    </xf>
    <xf numFmtId="3" fontId="63" fillId="0" borderId="15" xfId="55" applyNumberFormat="1" applyFont="1" applyBorder="1" applyAlignment="1">
      <alignment horizontal="center" vertical="center" wrapText="1"/>
      <protection/>
    </xf>
    <xf numFmtId="3" fontId="63" fillId="0" borderId="16" xfId="55" applyNumberFormat="1" applyFont="1" applyBorder="1" applyAlignment="1">
      <alignment horizontal="center" vertical="center" wrapText="1"/>
      <protection/>
    </xf>
    <xf numFmtId="3" fontId="61" fillId="0" borderId="0" xfId="57" applyNumberFormat="1" applyFont="1">
      <alignment/>
      <protection/>
    </xf>
    <xf numFmtId="0" fontId="65" fillId="0" borderId="17" xfId="55" applyFont="1" applyFill="1" applyBorder="1" applyAlignment="1">
      <alignment horizontal="left" vertical="center" wrapText="1"/>
      <protection/>
    </xf>
    <xf numFmtId="207" fontId="65" fillId="33" borderId="18" xfId="70" applyNumberFormat="1" applyFont="1" applyFill="1" applyBorder="1" applyAlignment="1">
      <alignment wrapText="1"/>
    </xf>
    <xf numFmtId="196" fontId="65" fillId="0" borderId="19" xfId="70" applyNumberFormat="1" applyFont="1" applyBorder="1" applyAlignment="1">
      <alignment/>
    </xf>
    <xf numFmtId="196" fontId="65" fillId="0" borderId="20" xfId="70" applyNumberFormat="1" applyFont="1" applyBorder="1" applyAlignment="1">
      <alignment/>
    </xf>
    <xf numFmtId="201" fontId="65" fillId="0" borderId="19" xfId="55" applyNumberFormat="1" applyFont="1" applyFill="1" applyBorder="1" applyAlignment="1">
      <alignment vertical="center" wrapText="1"/>
      <protection/>
    </xf>
    <xf numFmtId="0" fontId="65" fillId="0" borderId="21" xfId="55" applyFont="1" applyFill="1" applyBorder="1" applyAlignment="1">
      <alignment horizontal="left" vertical="center" wrapText="1"/>
      <protection/>
    </xf>
    <xf numFmtId="207" fontId="65" fillId="33" borderId="22" xfId="70" applyNumberFormat="1" applyFont="1" applyFill="1" applyBorder="1" applyAlignment="1">
      <alignment wrapText="1"/>
    </xf>
    <xf numFmtId="196" fontId="65" fillId="0" borderId="23" xfId="70" applyNumberFormat="1" applyFont="1" applyBorder="1" applyAlignment="1">
      <alignment/>
    </xf>
    <xf numFmtId="201" fontId="65" fillId="0" borderId="24" xfId="55" applyNumberFormat="1" applyFont="1" applyFill="1" applyBorder="1" applyAlignment="1">
      <alignment vertical="center" wrapText="1"/>
      <protection/>
    </xf>
    <xf numFmtId="0" fontId="65" fillId="0" borderId="25" xfId="55" applyFont="1" applyFill="1" applyBorder="1" applyAlignment="1">
      <alignment horizontal="left" vertical="center" wrapText="1"/>
      <protection/>
    </xf>
    <xf numFmtId="207" fontId="65" fillId="33" borderId="26" xfId="70" applyNumberFormat="1" applyFont="1" applyFill="1" applyBorder="1" applyAlignment="1">
      <alignment wrapText="1"/>
    </xf>
    <xf numFmtId="196" fontId="65" fillId="0" borderId="27" xfId="70" applyNumberFormat="1" applyFont="1" applyBorder="1" applyAlignment="1">
      <alignment/>
    </xf>
    <xf numFmtId="201" fontId="65" fillId="0" borderId="28" xfId="55" applyNumberFormat="1" applyFont="1" applyFill="1" applyBorder="1" applyAlignment="1">
      <alignment vertical="center" wrapText="1"/>
      <protection/>
    </xf>
    <xf numFmtId="0" fontId="66" fillId="10" borderId="29" xfId="55" applyFont="1" applyFill="1" applyBorder="1" applyAlignment="1">
      <alignment vertical="center" wrapText="1"/>
      <protection/>
    </xf>
    <xf numFmtId="207" fontId="66" fillId="10" borderId="14" xfId="70" applyNumberFormat="1" applyFont="1" applyFill="1" applyBorder="1" applyAlignment="1">
      <alignment horizontal="right" vertical="center"/>
    </xf>
    <xf numFmtId="196" fontId="66" fillId="10" borderId="15" xfId="70" applyNumberFormat="1" applyFont="1" applyFill="1" applyBorder="1" applyAlignment="1">
      <alignment horizontal="right" vertical="center"/>
    </xf>
    <xf numFmtId="196" fontId="66" fillId="10" borderId="14" xfId="70" applyNumberFormat="1" applyFont="1" applyFill="1" applyBorder="1" applyAlignment="1">
      <alignment horizontal="right" vertical="center"/>
    </xf>
    <xf numFmtId="0" fontId="61" fillId="0" borderId="0" xfId="57" applyFont="1" applyAlignment="1">
      <alignment horizontal="center" vertical="center"/>
      <protection/>
    </xf>
    <xf numFmtId="0" fontId="67" fillId="0" borderId="0" xfId="55" applyFont="1" applyFill="1" applyBorder="1" applyAlignment="1">
      <alignment vertical="center" wrapText="1"/>
      <protection/>
    </xf>
    <xf numFmtId="0" fontId="68" fillId="0" borderId="0" xfId="57" applyFont="1" applyAlignment="1">
      <alignment horizontal="center" vertical="center"/>
      <protection/>
    </xf>
    <xf numFmtId="196" fontId="67" fillId="0" borderId="0" xfId="70" applyNumberFormat="1" applyFont="1" applyBorder="1" applyAlignment="1">
      <alignment vertical="center"/>
    </xf>
    <xf numFmtId="207" fontId="67" fillId="0" borderId="0" xfId="70" applyNumberFormat="1" applyFont="1" applyBorder="1" applyAlignment="1">
      <alignment vertical="center"/>
    </xf>
    <xf numFmtId="3" fontId="67" fillId="0" borderId="0" xfId="55" applyNumberFormat="1" applyFont="1" applyFill="1" applyBorder="1" applyAlignment="1">
      <alignment vertical="center" wrapText="1"/>
      <protection/>
    </xf>
    <xf numFmtId="201" fontId="67" fillId="0" borderId="0" xfId="55" applyNumberFormat="1" applyFont="1" applyFill="1" applyBorder="1" applyAlignment="1">
      <alignment vertical="center" wrapText="1"/>
      <protection/>
    </xf>
    <xf numFmtId="3" fontId="69" fillId="0" borderId="0" xfId="55" applyNumberFormat="1" applyFont="1">
      <alignment/>
      <protection/>
    </xf>
    <xf numFmtId="201" fontId="69" fillId="0" borderId="0" xfId="55" applyNumberFormat="1" applyFont="1">
      <alignment/>
      <protection/>
    </xf>
    <xf numFmtId="0" fontId="70" fillId="0" borderId="0" xfId="57" applyFont="1">
      <alignment/>
      <protection/>
    </xf>
    <xf numFmtId="0" fontId="69" fillId="0" borderId="0" xfId="57" applyFont="1">
      <alignment/>
      <protection/>
    </xf>
    <xf numFmtId="3" fontId="69" fillId="0" borderId="0" xfId="57" applyNumberFormat="1" applyFont="1">
      <alignment/>
      <protection/>
    </xf>
    <xf numFmtId="201" fontId="69" fillId="0" borderId="0" xfId="57" applyNumberFormat="1" applyFont="1">
      <alignment/>
      <protection/>
    </xf>
    <xf numFmtId="0" fontId="71" fillId="0" borderId="0" xfId="55" applyFont="1">
      <alignment/>
      <protection/>
    </xf>
    <xf numFmtId="3" fontId="72" fillId="0" borderId="0" xfId="57" applyNumberFormat="1" applyFont="1">
      <alignment/>
      <protection/>
    </xf>
    <xf numFmtId="3" fontId="73" fillId="0" borderId="0" xfId="55" applyNumberFormat="1" applyFont="1">
      <alignment/>
      <protection/>
    </xf>
    <xf numFmtId="201" fontId="73" fillId="0" borderId="0" xfId="57" applyNumberFormat="1" applyFont="1" applyAlignment="1">
      <alignment/>
      <protection/>
    </xf>
    <xf numFmtId="3" fontId="68" fillId="0" borderId="0" xfId="57" applyNumberFormat="1" applyFont="1">
      <alignment/>
      <protection/>
    </xf>
    <xf numFmtId="201" fontId="72" fillId="0" borderId="0" xfId="57" applyNumberFormat="1" applyFont="1" applyAlignment="1">
      <alignment horizontal="center"/>
      <protection/>
    </xf>
    <xf numFmtId="3" fontId="74" fillId="0" borderId="0" xfId="57" applyNumberFormat="1" applyFont="1">
      <alignment/>
      <protection/>
    </xf>
    <xf numFmtId="3" fontId="65" fillId="0" borderId="0" xfId="57" applyNumberFormat="1" applyFont="1" applyAlignment="1">
      <alignment wrapText="1"/>
      <protection/>
    </xf>
    <xf numFmtId="0" fontId="61" fillId="0" borderId="0" xfId="53" applyFont="1">
      <alignment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5" applyFont="1" applyAlignment="1">
      <alignment/>
      <protection/>
    </xf>
    <xf numFmtId="3" fontId="63" fillId="0" borderId="30" xfId="55" applyNumberFormat="1" applyFont="1" applyBorder="1" applyAlignment="1">
      <alignment horizontal="center" vertical="center" wrapText="1"/>
      <protection/>
    </xf>
    <xf numFmtId="0" fontId="63" fillId="0" borderId="31" xfId="55" applyFont="1" applyBorder="1" applyAlignment="1">
      <alignment horizontal="center" vertical="center" wrapText="1"/>
      <protection/>
    </xf>
    <xf numFmtId="3" fontId="63" fillId="0" borderId="32" xfId="55" applyNumberFormat="1" applyFont="1" applyBorder="1" applyAlignment="1">
      <alignment horizontal="center" vertical="center" wrapText="1"/>
      <protection/>
    </xf>
    <xf numFmtId="0" fontId="65" fillId="0" borderId="33" xfId="53" applyFont="1" applyFill="1" applyBorder="1" applyAlignment="1">
      <alignment horizontal="left" vertical="center" wrapText="1"/>
      <protection/>
    </xf>
    <xf numFmtId="0" fontId="65" fillId="0" borderId="34" xfId="53" applyFont="1" applyFill="1" applyBorder="1" applyAlignment="1">
      <alignment horizontal="left" vertical="center" wrapText="1"/>
      <protection/>
    </xf>
    <xf numFmtId="0" fontId="65" fillId="0" borderId="35" xfId="53" applyFont="1" applyFill="1" applyBorder="1" applyAlignment="1">
      <alignment horizontal="left" vertical="center" wrapText="1"/>
      <protection/>
    </xf>
    <xf numFmtId="0" fontId="66" fillId="10" borderId="29" xfId="53" applyFont="1" applyFill="1" applyBorder="1" applyAlignment="1">
      <alignment horizontal="left" wrapText="1"/>
      <protection/>
    </xf>
    <xf numFmtId="196" fontId="66" fillId="34" borderId="16" xfId="70" applyNumberFormat="1" applyFont="1" applyFill="1" applyBorder="1" applyAlignment="1">
      <alignment horizontal="right" vertical="center"/>
    </xf>
    <xf numFmtId="196" fontId="66" fillId="10" borderId="16" xfId="70" applyNumberFormat="1" applyFont="1" applyFill="1" applyBorder="1" applyAlignment="1">
      <alignment horizontal="right" vertical="center"/>
    </xf>
    <xf numFmtId="0" fontId="75" fillId="0" borderId="0" xfId="0" applyFont="1" applyAlignment="1">
      <alignment/>
    </xf>
    <xf numFmtId="3" fontId="75" fillId="0" borderId="0" xfId="0" applyNumberFormat="1" applyFont="1" applyAlignment="1">
      <alignment/>
    </xf>
    <xf numFmtId="0" fontId="69" fillId="0" borderId="0" xfId="57" applyFont="1" applyAlignment="1">
      <alignment/>
      <protection/>
    </xf>
    <xf numFmtId="3" fontId="76" fillId="0" borderId="0" xfId="55" applyNumberFormat="1" applyFont="1" applyFill="1" applyBorder="1" applyAlignment="1">
      <alignment vertical="center" wrapText="1"/>
      <protection/>
    </xf>
    <xf numFmtId="201" fontId="76" fillId="0" borderId="0" xfId="55" applyNumberFormat="1" applyFont="1" applyFill="1" applyBorder="1" applyAlignment="1">
      <alignment vertical="center" wrapText="1"/>
      <protection/>
    </xf>
    <xf numFmtId="0" fontId="77" fillId="0" borderId="0" xfId="57" applyFont="1">
      <alignment/>
      <protection/>
    </xf>
    <xf numFmtId="3" fontId="77" fillId="0" borderId="0" xfId="57" applyNumberFormat="1" applyFont="1">
      <alignment/>
      <protection/>
    </xf>
    <xf numFmtId="201" fontId="68" fillId="0" borderId="0" xfId="57" applyNumberFormat="1" applyFont="1">
      <alignment/>
      <protection/>
    </xf>
    <xf numFmtId="3" fontId="68" fillId="0" borderId="0" xfId="55" applyNumberFormat="1" applyFont="1">
      <alignment/>
      <protection/>
    </xf>
    <xf numFmtId="201" fontId="68" fillId="0" borderId="0" xfId="55" applyNumberFormat="1" applyFont="1">
      <alignment/>
      <protection/>
    </xf>
    <xf numFmtId="3" fontId="78" fillId="0" borderId="0" xfId="57" applyNumberFormat="1" applyFont="1">
      <alignment/>
      <protection/>
    </xf>
    <xf numFmtId="201" fontId="62" fillId="0" borderId="0" xfId="55" applyNumberFormat="1" applyFont="1" applyAlignment="1">
      <alignment horizontal="left"/>
      <protection/>
    </xf>
    <xf numFmtId="0" fontId="61" fillId="0" borderId="0" xfId="0" applyFont="1" applyAlignment="1">
      <alignment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17" xfId="56" applyFont="1" applyFill="1" applyBorder="1" applyAlignment="1">
      <alignment horizontal="left" vertical="center" wrapText="1"/>
      <protection/>
    </xf>
    <xf numFmtId="3" fontId="65" fillId="0" borderId="18" xfId="0" applyNumberFormat="1" applyFont="1" applyBorder="1" applyAlignment="1">
      <alignment horizontal="right" vertical="center"/>
    </xf>
    <xf numFmtId="4" fontId="65" fillId="0" borderId="20" xfId="0" applyNumberFormat="1" applyFont="1" applyBorder="1" applyAlignment="1">
      <alignment horizontal="right" vertical="center"/>
    </xf>
    <xf numFmtId="3" fontId="65" fillId="0" borderId="20" xfId="0" applyNumberFormat="1" applyFont="1" applyBorder="1" applyAlignment="1">
      <alignment horizontal="right" vertical="center"/>
    </xf>
    <xf numFmtId="4" fontId="65" fillId="0" borderId="19" xfId="0" applyNumberFormat="1" applyFont="1" applyBorder="1" applyAlignment="1">
      <alignment horizontal="right" vertical="center"/>
    </xf>
    <xf numFmtId="0" fontId="65" fillId="0" borderId="21" xfId="56" applyFont="1" applyFill="1" applyBorder="1" applyAlignment="1">
      <alignment horizontal="left" vertical="center" wrapText="1"/>
      <protection/>
    </xf>
    <xf numFmtId="4" fontId="65" fillId="0" borderId="23" xfId="0" applyNumberFormat="1" applyFont="1" applyBorder="1" applyAlignment="1">
      <alignment horizontal="right" vertical="center"/>
    </xf>
    <xf numFmtId="3" fontId="65" fillId="0" borderId="23" xfId="0" applyNumberFormat="1" applyFont="1" applyBorder="1" applyAlignment="1">
      <alignment horizontal="right" vertical="center"/>
    </xf>
    <xf numFmtId="3" fontId="65" fillId="0" borderId="24" xfId="0" applyNumberFormat="1" applyFont="1" applyBorder="1" applyAlignment="1">
      <alignment horizontal="right" vertical="center"/>
    </xf>
    <xf numFmtId="4" fontId="65" fillId="0" borderId="23" xfId="0" applyNumberFormat="1" applyFont="1" applyBorder="1" applyAlignment="1">
      <alignment horizontal="right"/>
    </xf>
    <xf numFmtId="4" fontId="65" fillId="0" borderId="24" xfId="0" applyNumberFormat="1" applyFont="1" applyBorder="1" applyAlignment="1">
      <alignment horizontal="right"/>
    </xf>
    <xf numFmtId="4" fontId="65" fillId="0" borderId="24" xfId="0" applyNumberFormat="1" applyFont="1" applyBorder="1" applyAlignment="1">
      <alignment horizontal="right" vertical="center"/>
    </xf>
    <xf numFmtId="0" fontId="65" fillId="0" borderId="25" xfId="56" applyFont="1" applyFill="1" applyBorder="1" applyAlignment="1">
      <alignment horizontal="left" vertical="center" wrapText="1"/>
      <protection/>
    </xf>
    <xf numFmtId="3" fontId="65" fillId="0" borderId="27" xfId="0" applyNumberFormat="1" applyFont="1" applyBorder="1" applyAlignment="1">
      <alignment horizontal="right" vertical="center"/>
    </xf>
    <xf numFmtId="4" fontId="65" fillId="0" borderId="27" xfId="0" applyNumberFormat="1" applyFont="1" applyBorder="1" applyAlignment="1">
      <alignment horizontal="right" vertical="center"/>
    </xf>
    <xf numFmtId="4" fontId="65" fillId="0" borderId="28" xfId="0" applyNumberFormat="1" applyFont="1" applyBorder="1" applyAlignment="1">
      <alignment horizontal="right" vertical="center"/>
    </xf>
    <xf numFmtId="0" fontId="70" fillId="0" borderId="0" xfId="0" applyFont="1" applyAlignment="1">
      <alignment/>
    </xf>
    <xf numFmtId="207" fontId="65" fillId="33" borderId="10" xfId="70" applyNumberFormat="1" applyFont="1" applyFill="1" applyBorder="1" applyAlignment="1">
      <alignment wrapText="1"/>
    </xf>
    <xf numFmtId="196" fontId="65" fillId="0" borderId="11" xfId="70" applyNumberFormat="1" applyFont="1" applyBorder="1" applyAlignment="1">
      <alignment/>
    </xf>
    <xf numFmtId="201" fontId="65" fillId="0" borderId="12" xfId="55" applyNumberFormat="1" applyFont="1" applyFill="1" applyBorder="1" applyAlignment="1">
      <alignment vertical="center" wrapText="1"/>
      <protection/>
    </xf>
    <xf numFmtId="3" fontId="65" fillId="0" borderId="11" xfId="0" applyNumberFormat="1" applyFont="1" applyBorder="1" applyAlignment="1">
      <alignment horizontal="right" vertical="center"/>
    </xf>
    <xf numFmtId="4" fontId="65" fillId="0" borderId="11" xfId="0" applyNumberFormat="1" applyFont="1" applyBorder="1" applyAlignment="1">
      <alignment horizontal="right" vertical="center"/>
    </xf>
    <xf numFmtId="4" fontId="65" fillId="0" borderId="12" xfId="0" applyNumberFormat="1" applyFont="1" applyBorder="1" applyAlignment="1">
      <alignment horizontal="right" vertical="center"/>
    </xf>
    <xf numFmtId="0" fontId="66" fillId="10" borderId="13" xfId="56" applyFont="1" applyFill="1" applyBorder="1" applyAlignment="1">
      <alignment horizontal="left" vertical="center" wrapText="1"/>
      <protection/>
    </xf>
    <xf numFmtId="207" fontId="66" fillId="10" borderId="14" xfId="71" applyNumberFormat="1" applyFont="1" applyFill="1" applyBorder="1" applyAlignment="1">
      <alignment horizontal="center" wrapText="1"/>
    </xf>
    <xf numFmtId="227" fontId="66" fillId="10" borderId="16" xfId="0" applyNumberFormat="1" applyFont="1" applyFill="1" applyBorder="1" applyAlignment="1">
      <alignment horizontal="center" wrapText="1"/>
    </xf>
    <xf numFmtId="207" fontId="66" fillId="10" borderId="16" xfId="71" applyNumberFormat="1" applyFont="1" applyFill="1" applyBorder="1" applyAlignment="1">
      <alignment horizontal="center" wrapText="1"/>
    </xf>
    <xf numFmtId="196" fontId="66" fillId="10" borderId="16" xfId="71" applyNumberFormat="1" applyFont="1" applyFill="1" applyBorder="1" applyAlignment="1">
      <alignment horizontal="center" wrapText="1"/>
    </xf>
    <xf numFmtId="195" fontId="66" fillId="10" borderId="16" xfId="71" applyNumberFormat="1" applyFont="1" applyFill="1" applyBorder="1" applyAlignment="1">
      <alignment horizontal="center" wrapText="1"/>
    </xf>
    <xf numFmtId="218" fontId="66" fillId="10" borderId="16" xfId="71" applyNumberFormat="1" applyFont="1" applyFill="1" applyBorder="1" applyAlignment="1">
      <alignment horizontal="center" wrapText="1"/>
    </xf>
    <xf numFmtId="181" fontId="66" fillId="10" borderId="16" xfId="71" applyFont="1" applyFill="1" applyBorder="1" applyAlignment="1">
      <alignment horizontal="center" wrapText="1"/>
    </xf>
    <xf numFmtId="195" fontId="66" fillId="10" borderId="15" xfId="71" applyNumberFormat="1" applyFont="1" applyFill="1" applyBorder="1" applyAlignment="1">
      <alignment horizontal="center" wrapText="1"/>
    </xf>
    <xf numFmtId="207" fontId="61" fillId="0" borderId="0" xfId="0" applyNumberFormat="1" applyFont="1" applyAlignment="1">
      <alignment/>
    </xf>
    <xf numFmtId="201" fontId="68" fillId="0" borderId="0" xfId="57" applyNumberFormat="1" applyFont="1" applyAlignment="1">
      <alignment horizontal="center"/>
      <protection/>
    </xf>
    <xf numFmtId="0" fontId="63" fillId="0" borderId="36" xfId="55" applyFont="1" applyBorder="1" applyAlignment="1">
      <alignment horizontal="center" vertical="center" wrapText="1"/>
      <protection/>
    </xf>
    <xf numFmtId="0" fontId="63" fillId="0" borderId="37" xfId="55" applyFont="1" applyBorder="1" applyAlignment="1">
      <alignment horizontal="center" vertical="center" wrapText="1"/>
      <protection/>
    </xf>
    <xf numFmtId="3" fontId="72" fillId="0" borderId="0" xfId="55" applyNumberFormat="1" applyFont="1" applyAlignment="1">
      <alignment horizontal="center"/>
      <protection/>
    </xf>
    <xf numFmtId="0" fontId="67" fillId="0" borderId="0" xfId="57" applyFont="1" applyFill="1" applyBorder="1" applyAlignment="1">
      <alignment horizontal="left" vertical="center" wrapText="1"/>
      <protection/>
    </xf>
    <xf numFmtId="0" fontId="68" fillId="0" borderId="0" xfId="57" applyFont="1" applyAlignment="1">
      <alignment/>
      <protection/>
    </xf>
    <xf numFmtId="0" fontId="79" fillId="0" borderId="0" xfId="58" applyNumberFormat="1" applyFont="1" applyAlignment="1">
      <alignment horizontal="right" vertical="distributed" wrapText="1"/>
      <protection/>
    </xf>
    <xf numFmtId="0" fontId="80" fillId="0" borderId="0" xfId="59" applyFont="1" applyAlignment="1">
      <alignment horizontal="right" vertical="justify" wrapText="1"/>
      <protection/>
    </xf>
    <xf numFmtId="0" fontId="81" fillId="0" borderId="38" xfId="55" applyFont="1" applyBorder="1" applyAlignment="1">
      <alignment horizontal="center" vertical="center" wrapText="1"/>
      <protection/>
    </xf>
    <xf numFmtId="0" fontId="63" fillId="0" borderId="39" xfId="55" applyFont="1" applyBorder="1" applyAlignment="1">
      <alignment horizontal="center" vertical="center" wrapText="1"/>
      <protection/>
    </xf>
    <xf numFmtId="0" fontId="63" fillId="0" borderId="21" xfId="55" applyFont="1" applyBorder="1" applyAlignment="1">
      <alignment horizontal="center" vertical="center" wrapText="1"/>
      <protection/>
    </xf>
    <xf numFmtId="0" fontId="63" fillId="0" borderId="25" xfId="55" applyFont="1" applyBorder="1" applyAlignment="1">
      <alignment horizontal="center" vertical="center" wrapText="1"/>
      <protection/>
    </xf>
    <xf numFmtId="0" fontId="63" fillId="0" borderId="14" xfId="55" applyFont="1" applyBorder="1" applyAlignment="1">
      <alignment horizontal="center" vertical="center" wrapText="1"/>
      <protection/>
    </xf>
    <xf numFmtId="0" fontId="63" fillId="0" borderId="15" xfId="55" applyFont="1" applyBorder="1" applyAlignment="1">
      <alignment horizontal="center" vertical="center" wrapText="1"/>
      <protection/>
    </xf>
    <xf numFmtId="0" fontId="63" fillId="0" borderId="32" xfId="55" applyFont="1" applyBorder="1" applyAlignment="1">
      <alignment horizontal="center" vertical="center" wrapText="1"/>
      <protection/>
    </xf>
    <xf numFmtId="0" fontId="63" fillId="0" borderId="40" xfId="55" applyFont="1" applyBorder="1" applyAlignment="1">
      <alignment horizontal="center" vertical="center" wrapText="1"/>
      <protection/>
    </xf>
    <xf numFmtId="0" fontId="63" fillId="0" borderId="31" xfId="55" applyFont="1" applyBorder="1" applyAlignment="1">
      <alignment horizontal="center" vertical="center" wrapText="1"/>
      <protection/>
    </xf>
    <xf numFmtId="201" fontId="68" fillId="0" borderId="0" xfId="55" applyNumberFormat="1" applyFont="1" applyAlignment="1">
      <alignment horizontal="center"/>
      <protection/>
    </xf>
    <xf numFmtId="0" fontId="63" fillId="0" borderId="41" xfId="55" applyFont="1" applyBorder="1" applyAlignment="1">
      <alignment horizontal="center" vertical="center" wrapText="1"/>
      <protection/>
    </xf>
    <xf numFmtId="201" fontId="63" fillId="0" borderId="20" xfId="55" applyNumberFormat="1" applyFont="1" applyBorder="1" applyAlignment="1">
      <alignment horizontal="center" vertical="center" wrapText="1"/>
      <protection/>
    </xf>
    <xf numFmtId="201" fontId="63" fillId="0" borderId="11" xfId="55" applyNumberFormat="1" applyFont="1" applyBorder="1" applyAlignment="1">
      <alignment horizontal="center" vertical="center" wrapText="1"/>
      <protection/>
    </xf>
    <xf numFmtId="0" fontId="69" fillId="35" borderId="0" xfId="57" applyFont="1" applyFill="1" applyBorder="1" applyAlignment="1">
      <alignment horizontal="left" vertical="center" wrapText="1"/>
      <protection/>
    </xf>
    <xf numFmtId="0" fontId="69" fillId="35" borderId="0" xfId="57" applyFont="1" applyFill="1" applyAlignment="1">
      <alignment/>
      <protection/>
    </xf>
    <xf numFmtId="3" fontId="63" fillId="0" borderId="18" xfId="55" applyNumberFormat="1" applyFont="1" applyBorder="1" applyAlignment="1">
      <alignment horizontal="center" vertical="center" wrapText="1"/>
      <protection/>
    </xf>
    <xf numFmtId="3" fontId="63" fillId="0" borderId="10" xfId="55" applyNumberFormat="1" applyFont="1" applyBorder="1" applyAlignment="1">
      <alignment horizontal="center" vertical="center" wrapText="1"/>
      <protection/>
    </xf>
    <xf numFmtId="0" fontId="63" fillId="0" borderId="19" xfId="55" applyFont="1" applyBorder="1" applyAlignment="1">
      <alignment horizontal="center" vertical="center" wrapText="1"/>
      <protection/>
    </xf>
    <xf numFmtId="0" fontId="63" fillId="0" borderId="12" xfId="55" applyFont="1" applyBorder="1" applyAlignment="1">
      <alignment horizontal="center" vertical="center" wrapText="1"/>
      <protection/>
    </xf>
    <xf numFmtId="0" fontId="63" fillId="0" borderId="42" xfId="55" applyFont="1" applyBorder="1" applyAlignment="1">
      <alignment horizontal="center" vertical="center" wrapText="1"/>
      <protection/>
    </xf>
    <xf numFmtId="0" fontId="79" fillId="0" borderId="0" xfId="0" applyFont="1" applyAlignment="1">
      <alignment horizontal="right" wrapText="1"/>
    </xf>
    <xf numFmtId="0" fontId="66" fillId="0" borderId="38" xfId="55" applyFont="1" applyBorder="1" applyAlignment="1">
      <alignment horizontal="center" vertical="center" wrapText="1"/>
      <protection/>
    </xf>
    <xf numFmtId="0" fontId="63" fillId="0" borderId="13" xfId="55" applyFont="1" applyBorder="1" applyAlignment="1">
      <alignment horizontal="center" vertical="center" wrapText="1"/>
      <protection/>
    </xf>
    <xf numFmtId="0" fontId="63" fillId="0" borderId="43" xfId="55" applyFont="1" applyBorder="1" applyAlignment="1">
      <alignment horizontal="center" vertical="center" wrapText="1"/>
      <protection/>
    </xf>
    <xf numFmtId="0" fontId="63" fillId="0" borderId="44" xfId="55" applyFont="1" applyBorder="1" applyAlignment="1">
      <alignment horizontal="center" vertical="center" wrapText="1"/>
      <protection/>
    </xf>
    <xf numFmtId="0" fontId="63" fillId="0" borderId="29" xfId="55" applyFont="1" applyBorder="1" applyAlignment="1">
      <alignment horizontal="center" vertical="center" wrapText="1"/>
      <protection/>
    </xf>
    <xf numFmtId="0" fontId="63" fillId="0" borderId="45" xfId="55" applyFont="1" applyBorder="1" applyAlignment="1">
      <alignment horizontal="center" vertical="center" wrapText="1"/>
      <protection/>
    </xf>
    <xf numFmtId="201" fontId="72" fillId="0" borderId="0" xfId="56" applyNumberFormat="1" applyFont="1" applyAlignment="1">
      <alignment horizontal="center"/>
      <protection/>
    </xf>
    <xf numFmtId="0" fontId="66" fillId="0" borderId="0" xfId="56" applyFont="1" applyFill="1" applyBorder="1" applyAlignment="1">
      <alignment horizontal="center" vertical="center" wrapText="1"/>
      <protection/>
    </xf>
    <xf numFmtId="0" fontId="65" fillId="0" borderId="42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/>
    </xf>
    <xf numFmtId="0" fontId="66" fillId="0" borderId="48" xfId="0" applyFont="1" applyBorder="1" applyAlignment="1">
      <alignment horizontal="center"/>
    </xf>
    <xf numFmtId="0" fontId="66" fillId="0" borderId="49" xfId="0" applyFont="1" applyBorder="1" applyAlignment="1">
      <alignment horizontal="center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4.28125" style="5" customWidth="1"/>
    <col min="6" max="6" width="12.7109375" style="17" customWidth="1"/>
    <col min="7" max="7" width="14.57421875" style="5" bestFit="1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23" t="s">
        <v>89</v>
      </c>
      <c r="K1" s="123"/>
      <c r="L1" s="123"/>
      <c r="M1" s="123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4"/>
      <c r="J2" s="124"/>
      <c r="K2" s="124"/>
      <c r="L2" s="124"/>
      <c r="M2" s="124"/>
    </row>
    <row r="3" spans="1:13" ht="24" customHeight="1" thickBot="1">
      <c r="A3" s="125" t="s">
        <v>101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22.5" customHeight="1" thickBot="1">
      <c r="A4" s="126" t="s">
        <v>0</v>
      </c>
      <c r="B4" s="129" t="s">
        <v>1</v>
      </c>
      <c r="C4" s="130"/>
      <c r="D4" s="131" t="s">
        <v>2</v>
      </c>
      <c r="E4" s="132"/>
      <c r="F4" s="132"/>
      <c r="G4" s="132"/>
      <c r="H4" s="132"/>
      <c r="I4" s="132"/>
      <c r="J4" s="132"/>
      <c r="K4" s="132"/>
      <c r="L4" s="132"/>
      <c r="M4" s="133"/>
    </row>
    <row r="5" spans="1:13" ht="57" customHeight="1">
      <c r="A5" s="127"/>
      <c r="B5" s="140" t="s">
        <v>3</v>
      </c>
      <c r="C5" s="136" t="s">
        <v>30</v>
      </c>
      <c r="D5" s="118" t="s">
        <v>4</v>
      </c>
      <c r="E5" s="119"/>
      <c r="F5" s="118" t="s">
        <v>5</v>
      </c>
      <c r="G5" s="119"/>
      <c r="H5" s="118" t="s">
        <v>6</v>
      </c>
      <c r="I5" s="119"/>
      <c r="J5" s="118" t="s">
        <v>28</v>
      </c>
      <c r="K5" s="119"/>
      <c r="L5" s="118" t="s">
        <v>29</v>
      </c>
      <c r="M5" s="135"/>
    </row>
    <row r="6" spans="1:13" ht="42.75" customHeight="1" thickBot="1">
      <c r="A6" s="128"/>
      <c r="B6" s="141"/>
      <c r="C6" s="137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26457</v>
      </c>
      <c r="C8" s="20">
        <f aca="true" t="shared" si="0" ref="C8:C24">E8+G8+I8+K8+M8</f>
        <v>5552775.5978</v>
      </c>
      <c r="D8" s="19">
        <v>3957</v>
      </c>
      <c r="E8" s="21">
        <v>571098.0928</v>
      </c>
      <c r="F8" s="19">
        <v>2863</v>
      </c>
      <c r="G8" s="21">
        <v>405376.157</v>
      </c>
      <c r="H8" s="19">
        <v>1434</v>
      </c>
      <c r="I8" s="21">
        <v>171067.971</v>
      </c>
      <c r="J8" s="19">
        <v>3549</v>
      </c>
      <c r="K8" s="21">
        <v>2019733.286</v>
      </c>
      <c r="L8" s="19">
        <v>14654</v>
      </c>
      <c r="M8" s="22">
        <v>2385500.091</v>
      </c>
    </row>
    <row r="9" spans="1:13" ht="15" customHeight="1">
      <c r="A9" s="23" t="s">
        <v>9</v>
      </c>
      <c r="B9" s="19">
        <f aca="true" t="shared" si="1" ref="B9:B24">D9+F9+H9+J9+L9</f>
        <v>42391</v>
      </c>
      <c r="C9" s="20">
        <f t="shared" si="0"/>
        <v>9914452.273</v>
      </c>
      <c r="D9" s="24">
        <v>4216</v>
      </c>
      <c r="E9" s="25">
        <v>621442.7474</v>
      </c>
      <c r="F9" s="24">
        <v>3556</v>
      </c>
      <c r="G9" s="25">
        <v>657075.455</v>
      </c>
      <c r="H9" s="24">
        <v>2722</v>
      </c>
      <c r="I9" s="25">
        <v>386963.6326</v>
      </c>
      <c r="J9" s="24">
        <v>6538</v>
      </c>
      <c r="K9" s="25">
        <v>3983736.37</v>
      </c>
      <c r="L9" s="24">
        <v>25359</v>
      </c>
      <c r="M9" s="26">
        <v>4265234.068</v>
      </c>
    </row>
    <row r="10" spans="1:13" ht="15" customHeight="1">
      <c r="A10" s="23" t="s">
        <v>10</v>
      </c>
      <c r="B10" s="19">
        <f t="shared" si="1"/>
        <v>92537</v>
      </c>
      <c r="C10" s="20">
        <f t="shared" si="0"/>
        <v>19405696.358</v>
      </c>
      <c r="D10" s="24">
        <v>5754</v>
      </c>
      <c r="E10" s="25">
        <v>782904.474</v>
      </c>
      <c r="F10" s="24">
        <v>5429</v>
      </c>
      <c r="G10" s="25">
        <v>828444.726</v>
      </c>
      <c r="H10" s="24">
        <v>5914</v>
      </c>
      <c r="I10" s="25">
        <v>607133.22</v>
      </c>
      <c r="J10" s="24">
        <v>13259</v>
      </c>
      <c r="K10" s="25">
        <v>7348001.837</v>
      </c>
      <c r="L10" s="24">
        <v>62181</v>
      </c>
      <c r="M10" s="26">
        <v>9839212.101</v>
      </c>
    </row>
    <row r="11" spans="1:13" ht="15" customHeight="1">
      <c r="A11" s="23" t="s">
        <v>11</v>
      </c>
      <c r="B11" s="19">
        <f t="shared" si="1"/>
        <v>37203</v>
      </c>
      <c r="C11" s="20">
        <f t="shared" si="0"/>
        <v>9378314.265</v>
      </c>
      <c r="D11" s="24">
        <v>3815</v>
      </c>
      <c r="E11" s="25">
        <v>771130.386</v>
      </c>
      <c r="F11" s="24">
        <v>3082</v>
      </c>
      <c r="G11" s="25">
        <v>766533.337</v>
      </c>
      <c r="H11" s="24">
        <v>5179</v>
      </c>
      <c r="I11" s="25">
        <v>734143.098</v>
      </c>
      <c r="J11" s="24">
        <v>5506</v>
      </c>
      <c r="K11" s="25">
        <v>3444929.97</v>
      </c>
      <c r="L11" s="24">
        <v>19621</v>
      </c>
      <c r="M11" s="26">
        <v>3661577.474</v>
      </c>
    </row>
    <row r="12" spans="1:15" ht="15" customHeight="1">
      <c r="A12" s="23" t="s">
        <v>12</v>
      </c>
      <c r="B12" s="19">
        <f t="shared" si="1"/>
        <v>49642</v>
      </c>
      <c r="C12" s="20">
        <f t="shared" si="0"/>
        <v>15417459.5718</v>
      </c>
      <c r="D12" s="24">
        <v>5766</v>
      </c>
      <c r="E12" s="25">
        <v>809719.2307999999</v>
      </c>
      <c r="F12" s="24">
        <v>4979</v>
      </c>
      <c r="G12" s="25">
        <v>754162.741</v>
      </c>
      <c r="H12" s="24">
        <v>3480</v>
      </c>
      <c r="I12" s="25">
        <v>473673.476</v>
      </c>
      <c r="J12" s="24">
        <v>8589</v>
      </c>
      <c r="K12" s="25">
        <v>8483415.285</v>
      </c>
      <c r="L12" s="24">
        <v>26828</v>
      </c>
      <c r="M12" s="26">
        <v>4896488.839</v>
      </c>
      <c r="O12" s="2" t="s">
        <v>33</v>
      </c>
    </row>
    <row r="13" spans="1:13" ht="15" customHeight="1">
      <c r="A13" s="23" t="s">
        <v>13</v>
      </c>
      <c r="B13" s="19">
        <f t="shared" si="1"/>
        <v>51168</v>
      </c>
      <c r="C13" s="20">
        <f t="shared" si="0"/>
        <v>11386107.13196</v>
      </c>
      <c r="D13" s="24">
        <v>4728</v>
      </c>
      <c r="E13" s="25">
        <v>584271.28296</v>
      </c>
      <c r="F13" s="24">
        <v>2627</v>
      </c>
      <c r="G13" s="25">
        <v>468294.717</v>
      </c>
      <c r="H13" s="24">
        <v>2841</v>
      </c>
      <c r="I13" s="25">
        <v>354622.096</v>
      </c>
      <c r="J13" s="24">
        <v>7289</v>
      </c>
      <c r="K13" s="25">
        <v>4578174.841</v>
      </c>
      <c r="L13" s="24">
        <v>33683</v>
      </c>
      <c r="M13" s="26">
        <v>5400744.195</v>
      </c>
    </row>
    <row r="14" spans="1:13" ht="15" customHeight="1">
      <c r="A14" s="23" t="s">
        <v>14</v>
      </c>
      <c r="B14" s="19">
        <f t="shared" si="1"/>
        <v>30192</v>
      </c>
      <c r="C14" s="20">
        <f t="shared" si="0"/>
        <v>6553466.947000001</v>
      </c>
      <c r="D14" s="24">
        <v>2932</v>
      </c>
      <c r="E14" s="25">
        <v>457828.095</v>
      </c>
      <c r="F14" s="24">
        <v>2202</v>
      </c>
      <c r="G14" s="25">
        <v>353501.304</v>
      </c>
      <c r="H14" s="24">
        <v>4653</v>
      </c>
      <c r="I14" s="25">
        <v>692621.776</v>
      </c>
      <c r="J14" s="24">
        <v>4137</v>
      </c>
      <c r="K14" s="25">
        <v>2333140.274</v>
      </c>
      <c r="L14" s="24">
        <v>16268</v>
      </c>
      <c r="M14" s="26">
        <v>2716375.498</v>
      </c>
    </row>
    <row r="15" spans="1:14" ht="15" customHeight="1">
      <c r="A15" s="23" t="s">
        <v>15</v>
      </c>
      <c r="B15" s="19">
        <f t="shared" si="1"/>
        <v>58378</v>
      </c>
      <c r="C15" s="20">
        <f t="shared" si="0"/>
        <v>13960041.75104</v>
      </c>
      <c r="D15" s="24">
        <v>14731</v>
      </c>
      <c r="E15" s="25">
        <v>2934590.99804</v>
      </c>
      <c r="F15" s="24">
        <v>5450</v>
      </c>
      <c r="G15" s="25">
        <v>1040663.596</v>
      </c>
      <c r="H15" s="24">
        <v>3321</v>
      </c>
      <c r="I15" s="25">
        <v>481475.363</v>
      </c>
      <c r="J15" s="24">
        <v>7534</v>
      </c>
      <c r="K15" s="25">
        <v>4769753.652</v>
      </c>
      <c r="L15" s="24">
        <v>27342</v>
      </c>
      <c r="M15" s="26">
        <v>4733558.142</v>
      </c>
      <c r="N15" s="2" t="s">
        <v>33</v>
      </c>
    </row>
    <row r="16" spans="1:13" ht="15" customHeight="1">
      <c r="A16" s="23" t="s">
        <v>16</v>
      </c>
      <c r="B16" s="19">
        <f t="shared" si="1"/>
        <v>43257</v>
      </c>
      <c r="C16" s="20">
        <f t="shared" si="0"/>
        <v>8408927.092</v>
      </c>
      <c r="D16" s="24">
        <v>3309</v>
      </c>
      <c r="E16" s="25">
        <v>397456.262</v>
      </c>
      <c r="F16" s="24">
        <v>2691</v>
      </c>
      <c r="G16" s="25">
        <v>434851.059</v>
      </c>
      <c r="H16" s="24">
        <v>3672</v>
      </c>
      <c r="I16" s="25">
        <v>322315.616</v>
      </c>
      <c r="J16" s="24">
        <v>6720</v>
      </c>
      <c r="K16" s="25">
        <v>3153243.812</v>
      </c>
      <c r="L16" s="24">
        <v>26865</v>
      </c>
      <c r="M16" s="26">
        <v>4101060.343</v>
      </c>
    </row>
    <row r="17" spans="1:13" ht="15" customHeight="1">
      <c r="A17" s="23" t="s">
        <v>17</v>
      </c>
      <c r="B17" s="19">
        <f t="shared" si="1"/>
        <v>25855</v>
      </c>
      <c r="C17" s="20">
        <f t="shared" si="0"/>
        <v>5802673.813999999</v>
      </c>
      <c r="D17" s="24">
        <v>3948</v>
      </c>
      <c r="E17" s="25">
        <v>534373.311</v>
      </c>
      <c r="F17" s="24">
        <v>3113</v>
      </c>
      <c r="G17" s="25">
        <v>420524.619</v>
      </c>
      <c r="H17" s="24">
        <v>2395</v>
      </c>
      <c r="I17" s="25">
        <v>249549.574</v>
      </c>
      <c r="J17" s="24">
        <v>3613</v>
      </c>
      <c r="K17" s="25">
        <v>2314507.931</v>
      </c>
      <c r="L17" s="24">
        <v>12786</v>
      </c>
      <c r="M17" s="26">
        <v>2283718.379</v>
      </c>
    </row>
    <row r="18" spans="1:13" ht="15" customHeight="1">
      <c r="A18" s="23" t="s">
        <v>18</v>
      </c>
      <c r="B18" s="19">
        <f t="shared" si="1"/>
        <v>43953</v>
      </c>
      <c r="C18" s="20">
        <f t="shared" si="0"/>
        <v>13194326.614799999</v>
      </c>
      <c r="D18" s="24">
        <v>4859</v>
      </c>
      <c r="E18" s="25">
        <v>1104323.0108</v>
      </c>
      <c r="F18" s="24">
        <v>2923</v>
      </c>
      <c r="G18" s="25">
        <v>983880.245</v>
      </c>
      <c r="H18" s="24">
        <v>3748</v>
      </c>
      <c r="I18" s="25">
        <v>515790.106</v>
      </c>
      <c r="J18" s="24">
        <v>7291</v>
      </c>
      <c r="K18" s="25">
        <v>5694292.215</v>
      </c>
      <c r="L18" s="24">
        <v>25132</v>
      </c>
      <c r="M18" s="26">
        <v>4896041.038</v>
      </c>
    </row>
    <row r="19" spans="1:13" ht="15" customHeight="1">
      <c r="A19" s="23" t="s">
        <v>19</v>
      </c>
      <c r="B19" s="19">
        <f t="shared" si="1"/>
        <v>25989</v>
      </c>
      <c r="C19" s="20">
        <f t="shared" si="0"/>
        <v>5869066.32008</v>
      </c>
      <c r="D19" s="24">
        <v>3619</v>
      </c>
      <c r="E19" s="25">
        <v>601016.8220800001</v>
      </c>
      <c r="F19" s="24">
        <v>2791</v>
      </c>
      <c r="G19" s="25">
        <v>492870.534</v>
      </c>
      <c r="H19" s="24">
        <v>2495</v>
      </c>
      <c r="I19" s="25">
        <v>346399.783</v>
      </c>
      <c r="J19" s="24">
        <v>3585</v>
      </c>
      <c r="K19" s="25">
        <v>2093732.042</v>
      </c>
      <c r="L19" s="24">
        <v>13499</v>
      </c>
      <c r="M19" s="26">
        <v>2335047.139</v>
      </c>
    </row>
    <row r="20" spans="1:13" ht="15" customHeight="1">
      <c r="A20" s="23" t="s">
        <v>20</v>
      </c>
      <c r="B20" s="19">
        <f t="shared" si="1"/>
        <v>15064</v>
      </c>
      <c r="C20" s="20">
        <f t="shared" si="0"/>
        <v>2904315.4888</v>
      </c>
      <c r="D20" s="24">
        <v>2685</v>
      </c>
      <c r="E20" s="25">
        <v>326241.4008</v>
      </c>
      <c r="F20" s="24">
        <v>1626</v>
      </c>
      <c r="G20" s="25">
        <v>199784.465</v>
      </c>
      <c r="H20" s="24">
        <v>1558</v>
      </c>
      <c r="I20" s="25">
        <v>178645.322</v>
      </c>
      <c r="J20" s="24">
        <v>1815</v>
      </c>
      <c r="K20" s="25">
        <v>985835.267</v>
      </c>
      <c r="L20" s="24">
        <v>7380</v>
      </c>
      <c r="M20" s="26">
        <v>1213809.034</v>
      </c>
    </row>
    <row r="21" spans="1:13" ht="15" customHeight="1">
      <c r="A21" s="23" t="s">
        <v>94</v>
      </c>
      <c r="B21" s="19">
        <f t="shared" si="1"/>
        <v>99712</v>
      </c>
      <c r="C21" s="20">
        <f t="shared" si="0"/>
        <v>18284730.878399998</v>
      </c>
      <c r="D21" s="24">
        <v>8196</v>
      </c>
      <c r="E21" s="25">
        <v>981704.0734</v>
      </c>
      <c r="F21" s="24">
        <v>4038</v>
      </c>
      <c r="G21" s="25">
        <v>635220.045</v>
      </c>
      <c r="H21" s="24">
        <v>3854</v>
      </c>
      <c r="I21" s="25">
        <v>367851.05</v>
      </c>
      <c r="J21" s="24">
        <v>11676</v>
      </c>
      <c r="K21" s="25">
        <v>5895310.131</v>
      </c>
      <c r="L21" s="24">
        <v>71948</v>
      </c>
      <c r="M21" s="26">
        <v>10404645.579</v>
      </c>
    </row>
    <row r="22" spans="1:13" ht="15" customHeight="1">
      <c r="A22" s="23" t="s">
        <v>21</v>
      </c>
      <c r="B22" s="19">
        <f t="shared" si="1"/>
        <v>74439</v>
      </c>
      <c r="C22" s="20">
        <f t="shared" si="0"/>
        <v>21988827.5436</v>
      </c>
      <c r="D22" s="24">
        <v>7649</v>
      </c>
      <c r="E22" s="25">
        <v>1738430.7145999998</v>
      </c>
      <c r="F22" s="24">
        <v>4253</v>
      </c>
      <c r="G22" s="25">
        <v>979388.184</v>
      </c>
      <c r="H22" s="24">
        <v>4982</v>
      </c>
      <c r="I22" s="25">
        <v>1041629.015</v>
      </c>
      <c r="J22" s="24">
        <v>12824</v>
      </c>
      <c r="K22" s="25">
        <v>9127155.623</v>
      </c>
      <c r="L22" s="24">
        <v>44731</v>
      </c>
      <c r="M22" s="26">
        <v>9102224.007</v>
      </c>
    </row>
    <row r="23" spans="1:13" ht="15" customHeight="1">
      <c r="A23" s="27" t="s">
        <v>98</v>
      </c>
      <c r="B23" s="19">
        <f t="shared" si="1"/>
        <v>60946</v>
      </c>
      <c r="C23" s="20">
        <f t="shared" si="0"/>
        <v>18683103.3838</v>
      </c>
      <c r="D23" s="101">
        <v>5112</v>
      </c>
      <c r="E23" s="102">
        <v>1044049.2727999999</v>
      </c>
      <c r="F23" s="101">
        <v>3193</v>
      </c>
      <c r="G23" s="102">
        <v>737395.671</v>
      </c>
      <c r="H23" s="101">
        <v>4560</v>
      </c>
      <c r="I23" s="102">
        <v>927539.029</v>
      </c>
      <c r="J23" s="101">
        <v>10605</v>
      </c>
      <c r="K23" s="102">
        <v>8161724.209</v>
      </c>
      <c r="L23" s="101">
        <v>37476</v>
      </c>
      <c r="M23" s="103">
        <v>7812395.202</v>
      </c>
    </row>
    <row r="24" spans="1:13" ht="15" customHeight="1" thickBot="1">
      <c r="A24" s="27" t="s">
        <v>95</v>
      </c>
      <c r="B24" s="19">
        <f t="shared" si="1"/>
        <v>57146</v>
      </c>
      <c r="C24" s="20">
        <f t="shared" si="0"/>
        <v>12194880.2158</v>
      </c>
      <c r="D24" s="28">
        <v>4533</v>
      </c>
      <c r="E24" s="29">
        <v>657448.7368</v>
      </c>
      <c r="F24" s="28">
        <v>2354</v>
      </c>
      <c r="G24" s="29">
        <v>417323.251</v>
      </c>
      <c r="H24" s="28">
        <v>3036</v>
      </c>
      <c r="I24" s="29">
        <v>297738.163</v>
      </c>
      <c r="J24" s="28">
        <v>8159</v>
      </c>
      <c r="K24" s="29">
        <v>4809278.5</v>
      </c>
      <c r="L24" s="28">
        <v>39064</v>
      </c>
      <c r="M24" s="30">
        <v>6013091.565</v>
      </c>
    </row>
    <row r="25" spans="1:13" s="35" customFormat="1" ht="15" customHeight="1" thickBot="1">
      <c r="A25" s="31" t="s">
        <v>22</v>
      </c>
      <c r="B25" s="32">
        <f>SUM(B8:B24)</f>
        <v>834329</v>
      </c>
      <c r="C25" s="33">
        <f>SUM(C8:C24)</f>
        <v>198899165.24687997</v>
      </c>
      <c r="D25" s="32">
        <f>SUM(D8:D24)</f>
        <v>89809</v>
      </c>
      <c r="E25" s="34">
        <f aca="true" t="shared" si="2" ref="E25:M25">SUM(E8:E24)</f>
        <v>14918028.911280002</v>
      </c>
      <c r="F25" s="32">
        <f t="shared" si="2"/>
        <v>57170</v>
      </c>
      <c r="G25" s="34">
        <f t="shared" si="2"/>
        <v>10575290.106</v>
      </c>
      <c r="H25" s="32">
        <f t="shared" si="2"/>
        <v>59844</v>
      </c>
      <c r="I25" s="34">
        <f t="shared" si="2"/>
        <v>8149158.290599998</v>
      </c>
      <c r="J25" s="32">
        <f t="shared" si="2"/>
        <v>122689</v>
      </c>
      <c r="K25" s="34">
        <f t="shared" si="2"/>
        <v>79195965.245</v>
      </c>
      <c r="L25" s="32">
        <f t="shared" si="2"/>
        <v>504817</v>
      </c>
      <c r="M25" s="34">
        <f t="shared" si="2"/>
        <v>86060722.694</v>
      </c>
    </row>
    <row r="26" spans="1:13" s="35" customFormat="1" ht="15" customHeight="1">
      <c r="A26" s="36"/>
      <c r="B26" s="37"/>
      <c r="C26" s="38"/>
      <c r="D26" s="39"/>
      <c r="E26" s="38" t="s">
        <v>33</v>
      </c>
      <c r="F26" s="39"/>
      <c r="G26" s="38"/>
      <c r="H26" s="39"/>
      <c r="I26" s="38"/>
      <c r="J26" s="39"/>
      <c r="K26" s="38"/>
      <c r="L26" s="39"/>
      <c r="M26" s="38"/>
    </row>
    <row r="27" spans="1:13" ht="12.75">
      <c r="A27" s="121" t="s">
        <v>33</v>
      </c>
      <c r="B27" s="122"/>
      <c r="C27" s="122"/>
      <c r="D27" s="122"/>
      <c r="E27" s="122"/>
      <c r="F27" s="122"/>
      <c r="G27" s="122"/>
      <c r="H27" s="122"/>
      <c r="I27" s="122"/>
      <c r="J27" s="40"/>
      <c r="K27" s="41"/>
      <c r="L27" s="40"/>
      <c r="M27" s="41"/>
    </row>
    <row r="28" spans="1:13" s="44" customFormat="1" ht="12.75">
      <c r="A28" s="138" t="s">
        <v>36</v>
      </c>
      <c r="B28" s="139"/>
      <c r="C28" s="139"/>
      <c r="D28" s="139"/>
      <c r="E28" s="139"/>
      <c r="F28" s="139"/>
      <c r="G28" s="139"/>
      <c r="H28" s="139"/>
      <c r="I28" s="139"/>
      <c r="J28" s="42"/>
      <c r="K28" s="43"/>
      <c r="L28" s="42"/>
      <c r="M28" s="43"/>
    </row>
    <row r="29" spans="1:13" s="44" customFormat="1" ht="12.75">
      <c r="A29" s="45" t="s">
        <v>34</v>
      </c>
      <c r="B29" s="46"/>
      <c r="C29" s="47"/>
      <c r="D29" s="46"/>
      <c r="E29" s="47"/>
      <c r="F29" s="46"/>
      <c r="G29" s="47"/>
      <c r="H29" s="46"/>
      <c r="I29" s="47"/>
      <c r="J29" s="42"/>
      <c r="K29" s="43" t="s">
        <v>33</v>
      </c>
      <c r="L29" s="42" t="s">
        <v>33</v>
      </c>
      <c r="M29" s="43" t="s">
        <v>33</v>
      </c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34"/>
      <c r="C32" s="134"/>
      <c r="D32" s="134"/>
      <c r="E32" s="120"/>
      <c r="F32" s="120"/>
      <c r="G32" s="4"/>
      <c r="I32" s="4"/>
      <c r="J32" s="50"/>
      <c r="K32" s="51"/>
      <c r="L32" s="3"/>
      <c r="M32" s="4"/>
    </row>
    <row r="33" spans="1:6" ht="15.75">
      <c r="A33" s="52"/>
      <c r="B33" s="117"/>
      <c r="C33" s="117"/>
      <c r="D33" s="117"/>
      <c r="E33" s="53"/>
      <c r="F33" s="54"/>
    </row>
    <row r="34" spans="1:8" ht="30" customHeight="1">
      <c r="A34" s="55"/>
      <c r="B34" s="134"/>
      <c r="C34" s="134"/>
      <c r="D34" s="134"/>
      <c r="E34" s="120"/>
      <c r="F34" s="120"/>
      <c r="H34" s="17" t="s">
        <v>33</v>
      </c>
    </row>
    <row r="35" spans="1:5" ht="12.75">
      <c r="A35" s="56"/>
      <c r="B35" s="117"/>
      <c r="C35" s="117"/>
      <c r="D35" s="117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1">
    <mergeCell ref="B5:B6"/>
    <mergeCell ref="J1:M1"/>
    <mergeCell ref="I2:M2"/>
    <mergeCell ref="A3:M3"/>
    <mergeCell ref="A4:A6"/>
    <mergeCell ref="B4:C4"/>
    <mergeCell ref="D4:M4"/>
    <mergeCell ref="L5:M5"/>
    <mergeCell ref="J5:K5"/>
    <mergeCell ref="C5:C6"/>
    <mergeCell ref="D5:E5"/>
    <mergeCell ref="B35:D35"/>
    <mergeCell ref="H5:I5"/>
    <mergeCell ref="F5:G5"/>
    <mergeCell ref="E32:F32"/>
    <mergeCell ref="A27:I27"/>
    <mergeCell ref="E34:F34"/>
    <mergeCell ref="B34:D34"/>
    <mergeCell ref="B32:D32"/>
    <mergeCell ref="A28:I28"/>
    <mergeCell ref="B33:D33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tabSelected="1" zoomScalePageLayoutView="0" workbookViewId="0" topLeftCell="A1">
      <selection activeCell="E32" sqref="E32:F32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4.57421875" style="5" customWidth="1"/>
    <col min="6" max="6" width="12.7109375" style="17" customWidth="1"/>
    <col min="7" max="7" width="14.57421875" style="5" bestFit="1" customWidth="1"/>
    <col min="8" max="8" width="12.7109375" style="17" customWidth="1"/>
    <col min="9" max="9" width="16.2812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5" t="s">
        <v>86</v>
      </c>
      <c r="K1" s="145"/>
      <c r="L1" s="145"/>
      <c r="M1" s="145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4"/>
      <c r="J2" s="124"/>
      <c r="K2" s="124"/>
      <c r="L2" s="124"/>
      <c r="M2" s="124"/>
    </row>
    <row r="3" spans="1:13" ht="42" customHeight="1" thickBot="1">
      <c r="A3" s="146" t="s">
        <v>100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3.5" customHeight="1" thickBot="1">
      <c r="A4" s="147" t="s">
        <v>24</v>
      </c>
      <c r="B4" s="129" t="s">
        <v>25</v>
      </c>
      <c r="C4" s="130"/>
      <c r="D4" s="149" t="s">
        <v>27</v>
      </c>
      <c r="E4" s="150"/>
      <c r="F4" s="150"/>
      <c r="G4" s="150"/>
      <c r="H4" s="150"/>
      <c r="I4" s="150"/>
      <c r="J4" s="150"/>
      <c r="K4" s="150"/>
      <c r="L4" s="150"/>
      <c r="M4" s="150"/>
    </row>
    <row r="5" spans="1:13" ht="66" customHeight="1" thickBot="1">
      <c r="A5" s="147"/>
      <c r="B5" s="140" t="s">
        <v>37</v>
      </c>
      <c r="C5" s="142" t="s">
        <v>53</v>
      </c>
      <c r="D5" s="151" t="s">
        <v>55</v>
      </c>
      <c r="E5" s="144"/>
      <c r="F5" s="144" t="s">
        <v>56</v>
      </c>
      <c r="G5" s="144"/>
      <c r="H5" s="144" t="s">
        <v>57</v>
      </c>
      <c r="I5" s="144"/>
      <c r="J5" s="144" t="s">
        <v>52</v>
      </c>
      <c r="K5" s="144"/>
      <c r="L5" s="144" t="s">
        <v>31</v>
      </c>
      <c r="M5" s="144"/>
    </row>
    <row r="6" spans="1:13" ht="42.75" customHeight="1" thickBot="1">
      <c r="A6" s="148"/>
      <c r="B6" s="141"/>
      <c r="C6" s="143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4">D8+F8+H8+J8+L8</f>
        <v>26457</v>
      </c>
      <c r="C8" s="20">
        <f aca="true" t="shared" si="1" ref="C8:C24">E8+G8+I8+K8+M8</f>
        <v>5552775.5978</v>
      </c>
      <c r="D8" s="19">
        <v>3957</v>
      </c>
      <c r="E8" s="21">
        <v>571098.0928</v>
      </c>
      <c r="F8" s="19">
        <v>2863</v>
      </c>
      <c r="G8" s="21">
        <v>405376.157</v>
      </c>
      <c r="H8" s="19">
        <v>1434</v>
      </c>
      <c r="I8" s="21">
        <v>171067.971</v>
      </c>
      <c r="J8" s="19">
        <v>3549</v>
      </c>
      <c r="K8" s="21">
        <v>2019733.286</v>
      </c>
      <c r="L8" s="19">
        <v>14654</v>
      </c>
      <c r="M8" s="22">
        <v>2385500.091</v>
      </c>
    </row>
    <row r="9" spans="1:13" ht="15" customHeight="1">
      <c r="A9" s="63" t="s">
        <v>39</v>
      </c>
      <c r="B9" s="19">
        <f t="shared" si="0"/>
        <v>42391</v>
      </c>
      <c r="C9" s="20">
        <f t="shared" si="1"/>
        <v>9914452.273</v>
      </c>
      <c r="D9" s="24">
        <v>4216</v>
      </c>
      <c r="E9" s="25">
        <v>621442.7474</v>
      </c>
      <c r="F9" s="24">
        <v>3556</v>
      </c>
      <c r="G9" s="25">
        <v>657075.455</v>
      </c>
      <c r="H9" s="24">
        <v>2722</v>
      </c>
      <c r="I9" s="25">
        <v>386963.6326</v>
      </c>
      <c r="J9" s="24">
        <v>6538</v>
      </c>
      <c r="K9" s="25">
        <v>3983736.37</v>
      </c>
      <c r="L9" s="24">
        <v>25359</v>
      </c>
      <c r="M9" s="26">
        <v>4265234.068</v>
      </c>
    </row>
    <row r="10" spans="1:13" ht="15" customHeight="1">
      <c r="A10" s="63" t="s">
        <v>40</v>
      </c>
      <c r="B10" s="19">
        <f t="shared" si="0"/>
        <v>92537</v>
      </c>
      <c r="C10" s="20">
        <f t="shared" si="1"/>
        <v>19405696.358</v>
      </c>
      <c r="D10" s="24">
        <v>5754</v>
      </c>
      <c r="E10" s="25">
        <v>782904.474</v>
      </c>
      <c r="F10" s="24">
        <v>5429</v>
      </c>
      <c r="G10" s="25">
        <v>828444.726</v>
      </c>
      <c r="H10" s="24">
        <v>5914</v>
      </c>
      <c r="I10" s="25">
        <v>607133.22</v>
      </c>
      <c r="J10" s="24">
        <v>13259</v>
      </c>
      <c r="K10" s="25">
        <v>7348001.837</v>
      </c>
      <c r="L10" s="24">
        <v>62181</v>
      </c>
      <c r="M10" s="26">
        <v>9839212.101</v>
      </c>
    </row>
    <row r="11" spans="1:13" ht="15" customHeight="1">
      <c r="A11" s="63" t="s">
        <v>41</v>
      </c>
      <c r="B11" s="19">
        <f t="shared" si="0"/>
        <v>37203</v>
      </c>
      <c r="C11" s="20">
        <f t="shared" si="1"/>
        <v>9378314.265</v>
      </c>
      <c r="D11" s="24">
        <v>3815</v>
      </c>
      <c r="E11" s="25">
        <v>771130.386</v>
      </c>
      <c r="F11" s="24">
        <v>3082</v>
      </c>
      <c r="G11" s="25">
        <v>766533.337</v>
      </c>
      <c r="H11" s="24">
        <v>5179</v>
      </c>
      <c r="I11" s="25">
        <v>734143.098</v>
      </c>
      <c r="J11" s="24">
        <v>5506</v>
      </c>
      <c r="K11" s="25">
        <v>3444929.97</v>
      </c>
      <c r="L11" s="24">
        <v>19621</v>
      </c>
      <c r="M11" s="26">
        <v>3661577.474</v>
      </c>
    </row>
    <row r="12" spans="1:13" ht="15" customHeight="1">
      <c r="A12" s="63" t="s">
        <v>42</v>
      </c>
      <c r="B12" s="19">
        <f t="shared" si="0"/>
        <v>49642</v>
      </c>
      <c r="C12" s="20">
        <f t="shared" si="1"/>
        <v>15417459.5718</v>
      </c>
      <c r="D12" s="24">
        <v>5766</v>
      </c>
      <c r="E12" s="25">
        <v>809719.2307999999</v>
      </c>
      <c r="F12" s="24">
        <v>4979</v>
      </c>
      <c r="G12" s="25">
        <v>754162.741</v>
      </c>
      <c r="H12" s="24">
        <v>3480</v>
      </c>
      <c r="I12" s="25">
        <v>473673.476</v>
      </c>
      <c r="J12" s="24">
        <v>8589</v>
      </c>
      <c r="K12" s="25">
        <v>8483415.285</v>
      </c>
      <c r="L12" s="24">
        <v>26828</v>
      </c>
      <c r="M12" s="26">
        <v>4896488.839</v>
      </c>
    </row>
    <row r="13" spans="1:13" ht="15" customHeight="1">
      <c r="A13" s="63" t="s">
        <v>43</v>
      </c>
      <c r="B13" s="19">
        <f t="shared" si="0"/>
        <v>51168</v>
      </c>
      <c r="C13" s="20">
        <f t="shared" si="1"/>
        <v>11386107.13196</v>
      </c>
      <c r="D13" s="24">
        <v>4728</v>
      </c>
      <c r="E13" s="25">
        <v>584271.28296</v>
      </c>
      <c r="F13" s="24">
        <v>2627</v>
      </c>
      <c r="G13" s="25">
        <v>468294.717</v>
      </c>
      <c r="H13" s="24">
        <v>2841</v>
      </c>
      <c r="I13" s="25">
        <v>354622.096</v>
      </c>
      <c r="J13" s="24">
        <v>7289</v>
      </c>
      <c r="K13" s="25">
        <v>4578174.841</v>
      </c>
      <c r="L13" s="24">
        <v>33683</v>
      </c>
      <c r="M13" s="26">
        <v>5400744.195</v>
      </c>
    </row>
    <row r="14" spans="1:13" ht="15" customHeight="1">
      <c r="A14" s="63" t="s">
        <v>44</v>
      </c>
      <c r="B14" s="19">
        <f t="shared" si="0"/>
        <v>30192</v>
      </c>
      <c r="C14" s="20">
        <f t="shared" si="1"/>
        <v>6553466.947000001</v>
      </c>
      <c r="D14" s="24">
        <v>2932</v>
      </c>
      <c r="E14" s="25">
        <v>457828.095</v>
      </c>
      <c r="F14" s="24">
        <v>2202</v>
      </c>
      <c r="G14" s="25">
        <v>353501.304</v>
      </c>
      <c r="H14" s="24">
        <v>4653</v>
      </c>
      <c r="I14" s="25">
        <v>692621.776</v>
      </c>
      <c r="J14" s="24">
        <v>4137</v>
      </c>
      <c r="K14" s="25">
        <v>2333140.274</v>
      </c>
      <c r="L14" s="24">
        <v>16268</v>
      </c>
      <c r="M14" s="26">
        <v>2716375.498</v>
      </c>
    </row>
    <row r="15" spans="1:13" ht="15" customHeight="1">
      <c r="A15" s="63" t="s">
        <v>45</v>
      </c>
      <c r="B15" s="19">
        <f t="shared" si="0"/>
        <v>58378</v>
      </c>
      <c r="C15" s="20">
        <f t="shared" si="1"/>
        <v>13960041.75104</v>
      </c>
      <c r="D15" s="24">
        <v>14731</v>
      </c>
      <c r="E15" s="25">
        <v>2934590.99804</v>
      </c>
      <c r="F15" s="24">
        <v>5450</v>
      </c>
      <c r="G15" s="25">
        <v>1040663.596</v>
      </c>
      <c r="H15" s="24">
        <v>3321</v>
      </c>
      <c r="I15" s="25">
        <v>481475.363</v>
      </c>
      <c r="J15" s="24">
        <v>7534</v>
      </c>
      <c r="K15" s="25">
        <v>4769753.652</v>
      </c>
      <c r="L15" s="24">
        <v>27342</v>
      </c>
      <c r="M15" s="26">
        <v>4733558.142</v>
      </c>
    </row>
    <row r="16" spans="1:13" ht="15" customHeight="1">
      <c r="A16" s="63" t="s">
        <v>46</v>
      </c>
      <c r="B16" s="19">
        <f t="shared" si="0"/>
        <v>43257</v>
      </c>
      <c r="C16" s="20">
        <f t="shared" si="1"/>
        <v>8408927.092</v>
      </c>
      <c r="D16" s="24">
        <v>3309</v>
      </c>
      <c r="E16" s="25">
        <v>397456.262</v>
      </c>
      <c r="F16" s="24">
        <v>2691</v>
      </c>
      <c r="G16" s="25">
        <v>434851.059</v>
      </c>
      <c r="H16" s="24">
        <v>3672</v>
      </c>
      <c r="I16" s="25">
        <v>322315.616</v>
      </c>
      <c r="J16" s="24">
        <v>6720</v>
      </c>
      <c r="K16" s="25">
        <v>3153243.812</v>
      </c>
      <c r="L16" s="24">
        <v>26865</v>
      </c>
      <c r="M16" s="26">
        <v>4101060.343</v>
      </c>
    </row>
    <row r="17" spans="1:13" ht="15" customHeight="1">
      <c r="A17" s="63" t="s">
        <v>47</v>
      </c>
      <c r="B17" s="19">
        <f t="shared" si="0"/>
        <v>25855</v>
      </c>
      <c r="C17" s="20">
        <f t="shared" si="1"/>
        <v>5802673.813999999</v>
      </c>
      <c r="D17" s="24">
        <v>3948</v>
      </c>
      <c r="E17" s="25">
        <v>534373.311</v>
      </c>
      <c r="F17" s="24">
        <v>3113</v>
      </c>
      <c r="G17" s="25">
        <v>420524.619</v>
      </c>
      <c r="H17" s="24">
        <v>2395</v>
      </c>
      <c r="I17" s="25">
        <v>249549.574</v>
      </c>
      <c r="J17" s="24">
        <v>3613</v>
      </c>
      <c r="K17" s="25">
        <v>2314507.931</v>
      </c>
      <c r="L17" s="24">
        <v>12786</v>
      </c>
      <c r="M17" s="26">
        <v>2283718.379</v>
      </c>
    </row>
    <row r="18" spans="1:13" ht="15" customHeight="1">
      <c r="A18" s="63" t="s">
        <v>48</v>
      </c>
      <c r="B18" s="19">
        <f t="shared" si="0"/>
        <v>43953</v>
      </c>
      <c r="C18" s="20">
        <f t="shared" si="1"/>
        <v>13194326.614799999</v>
      </c>
      <c r="D18" s="24">
        <v>4859</v>
      </c>
      <c r="E18" s="25">
        <v>1104323.0108</v>
      </c>
      <c r="F18" s="24">
        <v>2923</v>
      </c>
      <c r="G18" s="25">
        <v>983880.245</v>
      </c>
      <c r="H18" s="24">
        <v>3748</v>
      </c>
      <c r="I18" s="25">
        <v>515790.106</v>
      </c>
      <c r="J18" s="24">
        <v>7291</v>
      </c>
      <c r="K18" s="25">
        <v>5694292.215</v>
      </c>
      <c r="L18" s="24">
        <v>25132</v>
      </c>
      <c r="M18" s="26">
        <v>4896041.038</v>
      </c>
    </row>
    <row r="19" spans="1:13" ht="15" customHeight="1">
      <c r="A19" s="63" t="s">
        <v>49</v>
      </c>
      <c r="B19" s="19">
        <f t="shared" si="0"/>
        <v>25989</v>
      </c>
      <c r="C19" s="20">
        <f t="shared" si="1"/>
        <v>5869066.32008</v>
      </c>
      <c r="D19" s="24">
        <v>3619</v>
      </c>
      <c r="E19" s="25">
        <v>601016.8220800001</v>
      </c>
      <c r="F19" s="24">
        <v>2791</v>
      </c>
      <c r="G19" s="25">
        <v>492870.534</v>
      </c>
      <c r="H19" s="24">
        <v>2495</v>
      </c>
      <c r="I19" s="25">
        <v>346399.783</v>
      </c>
      <c r="J19" s="24">
        <v>3585</v>
      </c>
      <c r="K19" s="25">
        <v>2093732.042</v>
      </c>
      <c r="L19" s="24">
        <v>13499</v>
      </c>
      <c r="M19" s="26">
        <v>2335047.139</v>
      </c>
    </row>
    <row r="20" spans="1:13" ht="15" customHeight="1">
      <c r="A20" s="63" t="s">
        <v>50</v>
      </c>
      <c r="B20" s="19">
        <f t="shared" si="0"/>
        <v>15064</v>
      </c>
      <c r="C20" s="20">
        <f t="shared" si="1"/>
        <v>2904315.4888</v>
      </c>
      <c r="D20" s="24">
        <v>2685</v>
      </c>
      <c r="E20" s="25">
        <v>326241.4008</v>
      </c>
      <c r="F20" s="24">
        <v>1626</v>
      </c>
      <c r="G20" s="25">
        <v>199784.465</v>
      </c>
      <c r="H20" s="24">
        <v>1558</v>
      </c>
      <c r="I20" s="25">
        <v>178645.322</v>
      </c>
      <c r="J20" s="24">
        <v>1815</v>
      </c>
      <c r="K20" s="25">
        <v>985835.267</v>
      </c>
      <c r="L20" s="24">
        <v>7380</v>
      </c>
      <c r="M20" s="26">
        <v>1213809.034</v>
      </c>
    </row>
    <row r="21" spans="1:13" ht="15" customHeight="1">
      <c r="A21" s="63" t="s">
        <v>92</v>
      </c>
      <c r="B21" s="19">
        <f t="shared" si="0"/>
        <v>99712</v>
      </c>
      <c r="C21" s="20">
        <f t="shared" si="1"/>
        <v>18284730.878399998</v>
      </c>
      <c r="D21" s="24">
        <v>8196</v>
      </c>
      <c r="E21" s="25">
        <v>981704.0734</v>
      </c>
      <c r="F21" s="24">
        <v>4038</v>
      </c>
      <c r="G21" s="25">
        <v>635220.045</v>
      </c>
      <c r="H21" s="24">
        <v>3854</v>
      </c>
      <c r="I21" s="25">
        <v>367851.05</v>
      </c>
      <c r="J21" s="24">
        <v>11676</v>
      </c>
      <c r="K21" s="25">
        <v>5895310.131</v>
      </c>
      <c r="L21" s="24">
        <v>71948</v>
      </c>
      <c r="M21" s="26">
        <v>10404645.579</v>
      </c>
    </row>
    <row r="22" spans="1:13" ht="15" customHeight="1">
      <c r="A22" s="63" t="s">
        <v>51</v>
      </c>
      <c r="B22" s="19">
        <f t="shared" si="0"/>
        <v>74439</v>
      </c>
      <c r="C22" s="20">
        <f t="shared" si="1"/>
        <v>21988827.5436</v>
      </c>
      <c r="D22" s="24">
        <v>7649</v>
      </c>
      <c r="E22" s="25">
        <v>1738430.7145999998</v>
      </c>
      <c r="F22" s="24">
        <v>4253</v>
      </c>
      <c r="G22" s="25">
        <v>979388.184</v>
      </c>
      <c r="H22" s="24">
        <v>4982</v>
      </c>
      <c r="I22" s="25">
        <v>1041629.015</v>
      </c>
      <c r="J22" s="24">
        <v>12824</v>
      </c>
      <c r="K22" s="25">
        <v>9127155.623</v>
      </c>
      <c r="L22" s="24">
        <v>44731</v>
      </c>
      <c r="M22" s="26">
        <v>9102224.007</v>
      </c>
    </row>
    <row r="23" spans="1:13" ht="15" customHeight="1">
      <c r="A23" s="64" t="s">
        <v>97</v>
      </c>
      <c r="B23" s="19">
        <f t="shared" si="0"/>
        <v>60946</v>
      </c>
      <c r="C23" s="20">
        <f t="shared" si="1"/>
        <v>18683103.3838</v>
      </c>
      <c r="D23" s="101">
        <v>5112</v>
      </c>
      <c r="E23" s="102">
        <v>1044049.2727999999</v>
      </c>
      <c r="F23" s="101">
        <v>3193</v>
      </c>
      <c r="G23" s="102">
        <v>737395.671</v>
      </c>
      <c r="H23" s="101">
        <v>4560</v>
      </c>
      <c r="I23" s="102">
        <v>927539.029</v>
      </c>
      <c r="J23" s="101">
        <v>10605</v>
      </c>
      <c r="K23" s="102">
        <v>8161724.209</v>
      </c>
      <c r="L23" s="101">
        <v>37476</v>
      </c>
      <c r="M23" s="103">
        <v>7812395.202</v>
      </c>
    </row>
    <row r="24" spans="1:13" ht="15" customHeight="1" thickBot="1">
      <c r="A24" s="64" t="s">
        <v>93</v>
      </c>
      <c r="B24" s="19">
        <f t="shared" si="0"/>
        <v>57146</v>
      </c>
      <c r="C24" s="20">
        <f t="shared" si="1"/>
        <v>12194880.2158</v>
      </c>
      <c r="D24" s="28">
        <v>4533</v>
      </c>
      <c r="E24" s="29">
        <v>657448.7368</v>
      </c>
      <c r="F24" s="28">
        <v>2354</v>
      </c>
      <c r="G24" s="29">
        <v>417323.251</v>
      </c>
      <c r="H24" s="28">
        <v>3036</v>
      </c>
      <c r="I24" s="29">
        <v>297738.163</v>
      </c>
      <c r="J24" s="28">
        <v>8159</v>
      </c>
      <c r="K24" s="29">
        <v>4809278.5</v>
      </c>
      <c r="L24" s="28">
        <v>39064</v>
      </c>
      <c r="M24" s="30">
        <v>6013091.565</v>
      </c>
    </row>
    <row r="25" spans="1:13" s="35" customFormat="1" ht="15" customHeight="1" thickBot="1">
      <c r="A25" s="65" t="s">
        <v>23</v>
      </c>
      <c r="B25" s="32">
        <f>SUM(B8:B24)</f>
        <v>834329</v>
      </c>
      <c r="C25" s="33">
        <f>SUM(C8:C24)</f>
        <v>198899165.24687997</v>
      </c>
      <c r="D25" s="32">
        <f>SUM(D8:D24)</f>
        <v>89809</v>
      </c>
      <c r="E25" s="66">
        <f aca="true" t="shared" si="2" ref="E25:M25">SUM(E8:E24)</f>
        <v>14918028.911280002</v>
      </c>
      <c r="F25" s="32">
        <f>SUM(F8:F24)</f>
        <v>57170</v>
      </c>
      <c r="G25" s="67">
        <f t="shared" si="2"/>
        <v>10575290.106</v>
      </c>
      <c r="H25" s="32">
        <f>SUM(H8:H24)</f>
        <v>59844</v>
      </c>
      <c r="I25" s="67">
        <f t="shared" si="2"/>
        <v>8149158.290599998</v>
      </c>
      <c r="J25" s="32">
        <f>SUM(J8:J24)</f>
        <v>122689</v>
      </c>
      <c r="K25" s="67">
        <f t="shared" si="2"/>
        <v>79195965.245</v>
      </c>
      <c r="L25" s="32">
        <f>SUM(L8:L24)</f>
        <v>504817</v>
      </c>
      <c r="M25" s="33">
        <f t="shared" si="2"/>
        <v>86060722.694</v>
      </c>
    </row>
    <row r="26" spans="1:13" s="35" customFormat="1" ht="15" customHeight="1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s="44" customFormat="1" ht="12.75">
      <c r="A27" s="68" t="s">
        <v>54</v>
      </c>
      <c r="B27" s="69"/>
      <c r="C27" s="68"/>
      <c r="D27" s="69"/>
      <c r="E27" s="68"/>
      <c r="F27" s="70"/>
      <c r="G27" s="70"/>
      <c r="H27" s="70"/>
      <c r="I27" s="70"/>
      <c r="J27" s="71"/>
      <c r="K27" s="72"/>
      <c r="L27" s="71"/>
      <c r="M27" s="72"/>
    </row>
    <row r="28" spans="1:13" s="44" customFormat="1" ht="12.75">
      <c r="A28" s="138" t="s">
        <v>102</v>
      </c>
      <c r="B28" s="139"/>
      <c r="C28" s="139"/>
      <c r="D28" s="139"/>
      <c r="E28" s="139"/>
      <c r="F28" s="139"/>
      <c r="G28" s="139"/>
      <c r="H28" s="139"/>
      <c r="I28" s="139"/>
      <c r="J28" s="42"/>
      <c r="K28" s="43"/>
      <c r="L28" s="42"/>
      <c r="M28" s="43"/>
    </row>
    <row r="29" spans="1:13" ht="12.75">
      <c r="A29" s="73"/>
      <c r="B29" s="74"/>
      <c r="C29" s="75"/>
      <c r="D29" s="52"/>
      <c r="E29" s="75"/>
      <c r="F29" s="52"/>
      <c r="G29" s="75"/>
      <c r="H29" s="52"/>
      <c r="I29" s="75"/>
      <c r="J29" s="76"/>
      <c r="K29" s="77"/>
      <c r="L29" s="76"/>
      <c r="M29" s="77"/>
    </row>
    <row r="30" spans="1:13" ht="12.75">
      <c r="A30" s="4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13" ht="12.75">
      <c r="A31" s="48"/>
      <c r="C31" s="17"/>
      <c r="E31" s="17"/>
      <c r="G31" s="17"/>
      <c r="I31" s="17"/>
      <c r="K31" s="17"/>
      <c r="M31" s="17"/>
    </row>
    <row r="32" spans="1:13" ht="15.75">
      <c r="A32" s="49"/>
      <c r="B32" s="134"/>
      <c r="C32" s="134"/>
      <c r="D32" s="134"/>
      <c r="E32" s="152"/>
      <c r="F32" s="152"/>
      <c r="G32" s="79"/>
      <c r="I32" s="4"/>
      <c r="J32" s="50"/>
      <c r="K32" s="51"/>
      <c r="L32" s="3"/>
      <c r="M32" s="4"/>
    </row>
    <row r="33" spans="1:6" ht="15.75">
      <c r="A33" s="52"/>
      <c r="B33" s="117"/>
      <c r="C33" s="117"/>
      <c r="D33" s="117"/>
      <c r="E33" s="53"/>
      <c r="F33" s="54"/>
    </row>
    <row r="34" spans="1:6" ht="30" customHeight="1">
      <c r="A34" s="55"/>
      <c r="B34" s="134"/>
      <c r="C34" s="134"/>
      <c r="D34" s="134"/>
      <c r="E34" s="152"/>
      <c r="F34" s="152"/>
    </row>
    <row r="35" spans="1:5" ht="12.75">
      <c r="A35" s="56"/>
      <c r="B35" s="117"/>
      <c r="C35" s="117"/>
      <c r="D35" s="117"/>
      <c r="E35" s="57"/>
    </row>
    <row r="36" spans="1:5" ht="12.75">
      <c r="A36" s="56"/>
      <c r="B36" s="56"/>
      <c r="C36" s="56"/>
      <c r="D36" s="56"/>
      <c r="E36" s="56"/>
    </row>
    <row r="38" ht="12.75">
      <c r="D38" s="5"/>
    </row>
  </sheetData>
  <sheetProtection/>
  <mergeCells count="20">
    <mergeCell ref="A28:I28"/>
    <mergeCell ref="B32:D32"/>
    <mergeCell ref="H5:I5"/>
    <mergeCell ref="B34:D34"/>
    <mergeCell ref="L5:M5"/>
    <mergeCell ref="B35:D35"/>
    <mergeCell ref="D5:E5"/>
    <mergeCell ref="F5:G5"/>
    <mergeCell ref="E32:F32"/>
    <mergeCell ref="E34:F34"/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8.00390625" style="80" customWidth="1"/>
    <col min="2" max="2" width="12.7109375" style="80" customWidth="1"/>
    <col min="3" max="3" width="17.421875" style="80" customWidth="1"/>
    <col min="4" max="4" width="12.7109375" style="80" customWidth="1"/>
    <col min="5" max="5" width="13.8515625" style="80" customWidth="1"/>
    <col min="6" max="6" width="12.7109375" style="80" customWidth="1"/>
    <col min="7" max="7" width="14.00390625" style="80" customWidth="1"/>
    <col min="8" max="8" width="12.7109375" style="80" customWidth="1"/>
    <col min="9" max="9" width="15.7109375" style="80" customWidth="1"/>
    <col min="10" max="10" width="12.7109375" style="80" customWidth="1"/>
    <col min="11" max="11" width="16.8515625" style="80" customWidth="1"/>
    <col min="12" max="12" width="12.7109375" style="80" customWidth="1"/>
    <col min="13" max="13" width="15.140625" style="80" customWidth="1"/>
    <col min="14" max="16384" width="9.140625" style="80" customWidth="1"/>
  </cols>
  <sheetData>
    <row r="1" ht="12.75">
      <c r="M1" s="1" t="s">
        <v>58</v>
      </c>
    </row>
    <row r="3" spans="1:13" ht="33" customHeight="1">
      <c r="A3" s="153" t="s">
        <v>99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ht="13.5" thickBot="1"/>
    <row r="5" spans="1:13" ht="16.5" customHeight="1">
      <c r="A5" s="154" t="s">
        <v>59</v>
      </c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ht="17.25" customHeight="1">
      <c r="A6" s="155"/>
      <c r="B6" s="160" t="s">
        <v>60</v>
      </c>
      <c r="C6" s="161"/>
      <c r="D6" s="161" t="s">
        <v>61</v>
      </c>
      <c r="E6" s="161"/>
      <c r="F6" s="161" t="s">
        <v>62</v>
      </c>
      <c r="G6" s="161"/>
      <c r="H6" s="161" t="s">
        <v>63</v>
      </c>
      <c r="I6" s="161"/>
      <c r="J6" s="161" t="s">
        <v>64</v>
      </c>
      <c r="K6" s="161"/>
      <c r="L6" s="161" t="s">
        <v>65</v>
      </c>
      <c r="M6" s="162"/>
    </row>
    <row r="7" spans="1:13" ht="50.25" customHeight="1" thickBot="1">
      <c r="A7" s="156"/>
      <c r="B7" s="81" t="s">
        <v>66</v>
      </c>
      <c r="C7" s="82" t="s">
        <v>87</v>
      </c>
      <c r="D7" s="82" t="s">
        <v>67</v>
      </c>
      <c r="E7" s="82" t="s">
        <v>88</v>
      </c>
      <c r="F7" s="82" t="s">
        <v>67</v>
      </c>
      <c r="G7" s="82" t="s">
        <v>88</v>
      </c>
      <c r="H7" s="82" t="s">
        <v>67</v>
      </c>
      <c r="I7" s="82" t="s">
        <v>88</v>
      </c>
      <c r="J7" s="82" t="s">
        <v>67</v>
      </c>
      <c r="K7" s="82" t="s">
        <v>88</v>
      </c>
      <c r="L7" s="82" t="s">
        <v>68</v>
      </c>
      <c r="M7" s="83" t="s">
        <v>88</v>
      </c>
    </row>
    <row r="8" spans="1:13" ht="15" customHeight="1">
      <c r="A8" s="84" t="s">
        <v>69</v>
      </c>
      <c r="B8" s="85">
        <f aca="true" t="shared" si="0" ref="B8:C24">D8+F8+H8+J8+L8</f>
        <v>26457</v>
      </c>
      <c r="C8" s="86">
        <f t="shared" si="0"/>
        <v>5552775.5978</v>
      </c>
      <c r="D8" s="87">
        <v>3957</v>
      </c>
      <c r="E8" s="86">
        <v>571098.0928</v>
      </c>
      <c r="F8" s="87">
        <v>2863</v>
      </c>
      <c r="G8" s="86">
        <v>405376.157</v>
      </c>
      <c r="H8" s="87">
        <v>1434</v>
      </c>
      <c r="I8" s="86">
        <v>171067.971</v>
      </c>
      <c r="J8" s="87">
        <v>3549</v>
      </c>
      <c r="K8" s="86">
        <v>2019733.286</v>
      </c>
      <c r="L8" s="87">
        <v>14654</v>
      </c>
      <c r="M8" s="88">
        <v>2385500.091</v>
      </c>
    </row>
    <row r="9" spans="1:13" ht="15" customHeight="1">
      <c r="A9" s="89" t="s">
        <v>70</v>
      </c>
      <c r="B9" s="85">
        <f t="shared" si="0"/>
        <v>42391</v>
      </c>
      <c r="C9" s="86">
        <f t="shared" si="0"/>
        <v>9914452.273</v>
      </c>
      <c r="D9" s="87">
        <v>4216</v>
      </c>
      <c r="E9" s="90">
        <v>621442.7474</v>
      </c>
      <c r="F9" s="90">
        <v>3556</v>
      </c>
      <c r="G9" s="91">
        <v>657075.455</v>
      </c>
      <c r="H9" s="90">
        <v>2722</v>
      </c>
      <c r="I9" s="91">
        <v>386963.6326</v>
      </c>
      <c r="J9" s="90">
        <v>6538</v>
      </c>
      <c r="K9" s="91">
        <v>3983736.37</v>
      </c>
      <c r="L9" s="90">
        <v>25359</v>
      </c>
      <c r="M9" s="92">
        <v>4265234.068</v>
      </c>
    </row>
    <row r="10" spans="1:13" ht="15" customHeight="1">
      <c r="A10" s="89" t="s">
        <v>71</v>
      </c>
      <c r="B10" s="85">
        <f t="shared" si="0"/>
        <v>92537</v>
      </c>
      <c r="C10" s="86">
        <f t="shared" si="0"/>
        <v>19405696.358</v>
      </c>
      <c r="D10" s="91">
        <v>5754</v>
      </c>
      <c r="E10" s="93">
        <v>782904.474</v>
      </c>
      <c r="F10" s="91">
        <v>5429</v>
      </c>
      <c r="G10" s="93">
        <v>828444.726</v>
      </c>
      <c r="H10" s="91">
        <v>5914</v>
      </c>
      <c r="I10" s="93">
        <v>607133.22</v>
      </c>
      <c r="J10" s="91">
        <v>13259</v>
      </c>
      <c r="K10" s="93">
        <v>7348001.837</v>
      </c>
      <c r="L10" s="91">
        <v>62181</v>
      </c>
      <c r="M10" s="94">
        <v>9839212.101</v>
      </c>
    </row>
    <row r="11" spans="1:13" ht="15" customHeight="1">
      <c r="A11" s="89" t="s">
        <v>72</v>
      </c>
      <c r="B11" s="85">
        <f t="shared" si="0"/>
        <v>37203</v>
      </c>
      <c r="C11" s="86">
        <f t="shared" si="0"/>
        <v>9378314.265</v>
      </c>
      <c r="D11" s="91">
        <v>3815</v>
      </c>
      <c r="E11" s="90">
        <v>771130.386</v>
      </c>
      <c r="F11" s="91">
        <v>3082</v>
      </c>
      <c r="G11" s="90">
        <v>766533.337</v>
      </c>
      <c r="H11" s="91">
        <v>5179</v>
      </c>
      <c r="I11" s="90">
        <v>734143.098</v>
      </c>
      <c r="J11" s="91">
        <v>5506</v>
      </c>
      <c r="K11" s="90">
        <v>3444929.97</v>
      </c>
      <c r="L11" s="91">
        <v>19621</v>
      </c>
      <c r="M11" s="95">
        <v>3661577.474</v>
      </c>
    </row>
    <row r="12" spans="1:13" ht="15" customHeight="1">
      <c r="A12" s="89" t="s">
        <v>73</v>
      </c>
      <c r="B12" s="85">
        <f t="shared" si="0"/>
        <v>49642</v>
      </c>
      <c r="C12" s="86">
        <f t="shared" si="0"/>
        <v>15417459.5718</v>
      </c>
      <c r="D12" s="91">
        <v>5766</v>
      </c>
      <c r="E12" s="90">
        <v>809719.2307999999</v>
      </c>
      <c r="F12" s="91">
        <v>4979</v>
      </c>
      <c r="G12" s="90">
        <v>754162.741</v>
      </c>
      <c r="H12" s="91">
        <v>3480</v>
      </c>
      <c r="I12" s="90">
        <v>473673.476</v>
      </c>
      <c r="J12" s="91">
        <v>8589</v>
      </c>
      <c r="K12" s="90">
        <v>8483415.285</v>
      </c>
      <c r="L12" s="91">
        <v>26828</v>
      </c>
      <c r="M12" s="95">
        <v>4896488.839</v>
      </c>
    </row>
    <row r="13" spans="1:13" ht="15" customHeight="1">
      <c r="A13" s="89" t="s">
        <v>74</v>
      </c>
      <c r="B13" s="85">
        <f t="shared" si="0"/>
        <v>51168</v>
      </c>
      <c r="C13" s="86">
        <f t="shared" si="0"/>
        <v>11386107.13196</v>
      </c>
      <c r="D13" s="91">
        <v>4728</v>
      </c>
      <c r="E13" s="90">
        <v>584271.28296</v>
      </c>
      <c r="F13" s="91">
        <v>2627</v>
      </c>
      <c r="G13" s="90">
        <v>468294.717</v>
      </c>
      <c r="H13" s="91">
        <v>2841</v>
      </c>
      <c r="I13" s="90">
        <v>354622.096</v>
      </c>
      <c r="J13" s="91">
        <v>7289</v>
      </c>
      <c r="K13" s="90">
        <v>4578174.841</v>
      </c>
      <c r="L13" s="91">
        <v>33683</v>
      </c>
      <c r="M13" s="95">
        <v>5400744.195</v>
      </c>
    </row>
    <row r="14" spans="1:13" ht="15" customHeight="1">
      <c r="A14" s="89" t="s">
        <v>75</v>
      </c>
      <c r="B14" s="85">
        <f t="shared" si="0"/>
        <v>30192</v>
      </c>
      <c r="C14" s="86">
        <f t="shared" si="0"/>
        <v>6553466.947000001</v>
      </c>
      <c r="D14" s="91">
        <v>2932</v>
      </c>
      <c r="E14" s="90">
        <v>457828.095</v>
      </c>
      <c r="F14" s="91">
        <v>2202</v>
      </c>
      <c r="G14" s="90">
        <v>353501.304</v>
      </c>
      <c r="H14" s="91">
        <v>4653</v>
      </c>
      <c r="I14" s="90">
        <v>692621.776</v>
      </c>
      <c r="J14" s="91">
        <v>4137</v>
      </c>
      <c r="K14" s="90">
        <v>2333140.274</v>
      </c>
      <c r="L14" s="91">
        <v>16268</v>
      </c>
      <c r="M14" s="95">
        <v>2716375.498</v>
      </c>
    </row>
    <row r="15" spans="1:13" ht="15" customHeight="1">
      <c r="A15" s="89" t="s">
        <v>76</v>
      </c>
      <c r="B15" s="85">
        <f t="shared" si="0"/>
        <v>58378</v>
      </c>
      <c r="C15" s="86">
        <f t="shared" si="0"/>
        <v>13960041.75104</v>
      </c>
      <c r="D15" s="91">
        <v>14731</v>
      </c>
      <c r="E15" s="90">
        <v>2934590.99804</v>
      </c>
      <c r="F15" s="91">
        <v>5450</v>
      </c>
      <c r="G15" s="90">
        <v>1040663.596</v>
      </c>
      <c r="H15" s="91">
        <v>3321</v>
      </c>
      <c r="I15" s="90">
        <v>481475.363</v>
      </c>
      <c r="J15" s="91">
        <v>7534</v>
      </c>
      <c r="K15" s="90">
        <v>4769753.652</v>
      </c>
      <c r="L15" s="91">
        <v>27342</v>
      </c>
      <c r="M15" s="95">
        <v>4733558.142</v>
      </c>
    </row>
    <row r="16" spans="1:13" ht="15" customHeight="1">
      <c r="A16" s="89" t="s">
        <v>77</v>
      </c>
      <c r="B16" s="85">
        <f t="shared" si="0"/>
        <v>43257</v>
      </c>
      <c r="C16" s="86">
        <f t="shared" si="0"/>
        <v>8408927.092</v>
      </c>
      <c r="D16" s="91">
        <v>3309</v>
      </c>
      <c r="E16" s="90">
        <v>397456.262</v>
      </c>
      <c r="F16" s="91">
        <v>2691</v>
      </c>
      <c r="G16" s="90">
        <v>434851.059</v>
      </c>
      <c r="H16" s="91">
        <v>3672</v>
      </c>
      <c r="I16" s="90">
        <v>322315.616</v>
      </c>
      <c r="J16" s="91">
        <v>6720</v>
      </c>
      <c r="K16" s="90">
        <v>3153243.812</v>
      </c>
      <c r="L16" s="91">
        <v>26865</v>
      </c>
      <c r="M16" s="95">
        <v>4101060.343</v>
      </c>
    </row>
    <row r="17" spans="1:13" ht="15" customHeight="1">
      <c r="A17" s="89" t="s">
        <v>78</v>
      </c>
      <c r="B17" s="85">
        <f t="shared" si="0"/>
        <v>25855</v>
      </c>
      <c r="C17" s="86">
        <f t="shared" si="0"/>
        <v>5802673.813999999</v>
      </c>
      <c r="D17" s="91">
        <v>3948</v>
      </c>
      <c r="E17" s="90">
        <v>534373.311</v>
      </c>
      <c r="F17" s="91">
        <v>3113</v>
      </c>
      <c r="G17" s="90">
        <v>420524.619</v>
      </c>
      <c r="H17" s="91">
        <v>2395</v>
      </c>
      <c r="I17" s="90">
        <v>249549.574</v>
      </c>
      <c r="J17" s="91">
        <v>3613</v>
      </c>
      <c r="K17" s="90">
        <v>2314507.931</v>
      </c>
      <c r="L17" s="91">
        <v>12786</v>
      </c>
      <c r="M17" s="95">
        <v>2283718.379</v>
      </c>
    </row>
    <row r="18" spans="1:13" ht="15" customHeight="1">
      <c r="A18" s="89" t="s">
        <v>79</v>
      </c>
      <c r="B18" s="85">
        <f t="shared" si="0"/>
        <v>43953</v>
      </c>
      <c r="C18" s="86">
        <f t="shared" si="0"/>
        <v>13194326.614799999</v>
      </c>
      <c r="D18" s="91">
        <v>4859</v>
      </c>
      <c r="E18" s="90">
        <v>1104323.0108</v>
      </c>
      <c r="F18" s="91">
        <v>2923</v>
      </c>
      <c r="G18" s="90">
        <v>983880.245</v>
      </c>
      <c r="H18" s="91">
        <v>3748</v>
      </c>
      <c r="I18" s="90">
        <v>515790.106</v>
      </c>
      <c r="J18" s="91">
        <v>7291</v>
      </c>
      <c r="K18" s="90">
        <v>5694292.215</v>
      </c>
      <c r="L18" s="91">
        <v>25132</v>
      </c>
      <c r="M18" s="95">
        <v>4896041.038</v>
      </c>
    </row>
    <row r="19" spans="1:13" ht="15" customHeight="1">
      <c r="A19" s="89" t="s">
        <v>80</v>
      </c>
      <c r="B19" s="85">
        <f t="shared" si="0"/>
        <v>25989</v>
      </c>
      <c r="C19" s="86">
        <f t="shared" si="0"/>
        <v>5869066.32008</v>
      </c>
      <c r="D19" s="91">
        <v>3619</v>
      </c>
      <c r="E19" s="90">
        <v>601016.8220800001</v>
      </c>
      <c r="F19" s="91">
        <v>2791</v>
      </c>
      <c r="G19" s="90">
        <v>492870.534</v>
      </c>
      <c r="H19" s="91">
        <v>2495</v>
      </c>
      <c r="I19" s="90">
        <v>346399.783</v>
      </c>
      <c r="J19" s="91">
        <v>3585</v>
      </c>
      <c r="K19" s="90">
        <v>2093732.042</v>
      </c>
      <c r="L19" s="91">
        <v>13499</v>
      </c>
      <c r="M19" s="95">
        <v>2335047.139</v>
      </c>
    </row>
    <row r="20" spans="1:13" ht="15" customHeight="1">
      <c r="A20" s="89" t="s">
        <v>81</v>
      </c>
      <c r="B20" s="85">
        <f t="shared" si="0"/>
        <v>15064</v>
      </c>
      <c r="C20" s="86">
        <f t="shared" si="0"/>
        <v>2904315.4888</v>
      </c>
      <c r="D20" s="91">
        <v>2685</v>
      </c>
      <c r="E20" s="90">
        <v>326241.4008</v>
      </c>
      <c r="F20" s="91">
        <v>1626</v>
      </c>
      <c r="G20" s="90">
        <v>199784.465</v>
      </c>
      <c r="H20" s="91">
        <v>1558</v>
      </c>
      <c r="I20" s="90">
        <v>178645.322</v>
      </c>
      <c r="J20" s="91">
        <v>1815</v>
      </c>
      <c r="K20" s="90">
        <v>985835.267</v>
      </c>
      <c r="L20" s="91">
        <v>7380</v>
      </c>
      <c r="M20" s="95">
        <v>1213809.034</v>
      </c>
    </row>
    <row r="21" spans="1:13" ht="15" customHeight="1">
      <c r="A21" s="89" t="s">
        <v>90</v>
      </c>
      <c r="B21" s="85">
        <f t="shared" si="0"/>
        <v>99712</v>
      </c>
      <c r="C21" s="86">
        <f t="shared" si="0"/>
        <v>18284730.878399998</v>
      </c>
      <c r="D21" s="91">
        <v>8196</v>
      </c>
      <c r="E21" s="90">
        <v>981704.0734</v>
      </c>
      <c r="F21" s="91">
        <v>4038</v>
      </c>
      <c r="G21" s="90">
        <v>635220.045</v>
      </c>
      <c r="H21" s="91">
        <v>3854</v>
      </c>
      <c r="I21" s="90">
        <v>367851.05</v>
      </c>
      <c r="J21" s="91">
        <v>11676</v>
      </c>
      <c r="K21" s="90">
        <v>5895310.131</v>
      </c>
      <c r="L21" s="91">
        <v>71948</v>
      </c>
      <c r="M21" s="95">
        <v>10404645.579</v>
      </c>
    </row>
    <row r="22" spans="1:13" ht="15" customHeight="1">
      <c r="A22" s="89" t="s">
        <v>82</v>
      </c>
      <c r="B22" s="85">
        <f t="shared" si="0"/>
        <v>74439</v>
      </c>
      <c r="C22" s="86">
        <f t="shared" si="0"/>
        <v>21988827.5436</v>
      </c>
      <c r="D22" s="91">
        <v>7649</v>
      </c>
      <c r="E22" s="90">
        <v>1738430.7145999998</v>
      </c>
      <c r="F22" s="91">
        <v>4253</v>
      </c>
      <c r="G22" s="90">
        <v>979388.184</v>
      </c>
      <c r="H22" s="91">
        <v>4982</v>
      </c>
      <c r="I22" s="90">
        <v>1041629.015</v>
      </c>
      <c r="J22" s="91">
        <v>12824</v>
      </c>
      <c r="K22" s="90">
        <v>9127155.623</v>
      </c>
      <c r="L22" s="91">
        <v>44731</v>
      </c>
      <c r="M22" s="95">
        <v>9102224.007</v>
      </c>
    </row>
    <row r="23" spans="1:13" ht="15" customHeight="1">
      <c r="A23" s="96" t="s">
        <v>96</v>
      </c>
      <c r="B23" s="85">
        <f t="shared" si="0"/>
        <v>60946</v>
      </c>
      <c r="C23" s="86">
        <f t="shared" si="0"/>
        <v>18683103.3838</v>
      </c>
      <c r="D23" s="104">
        <v>5112</v>
      </c>
      <c r="E23" s="105">
        <v>1044049.2727999999</v>
      </c>
      <c r="F23" s="104">
        <v>3193</v>
      </c>
      <c r="G23" s="105">
        <v>737395.671</v>
      </c>
      <c r="H23" s="104">
        <v>4560</v>
      </c>
      <c r="I23" s="105">
        <v>927539.029</v>
      </c>
      <c r="J23" s="104">
        <v>10605</v>
      </c>
      <c r="K23" s="105">
        <v>8161724.209</v>
      </c>
      <c r="L23" s="104">
        <v>37476</v>
      </c>
      <c r="M23" s="106">
        <v>7812395.202</v>
      </c>
    </row>
    <row r="24" spans="1:13" ht="15" customHeight="1" thickBot="1">
      <c r="A24" s="96" t="s">
        <v>91</v>
      </c>
      <c r="B24" s="85">
        <f t="shared" si="0"/>
        <v>57146</v>
      </c>
      <c r="C24" s="86">
        <f t="shared" si="0"/>
        <v>12194880.2158</v>
      </c>
      <c r="D24" s="97">
        <v>4533</v>
      </c>
      <c r="E24" s="98">
        <v>657448.7368</v>
      </c>
      <c r="F24" s="97">
        <v>2354</v>
      </c>
      <c r="G24" s="98">
        <v>417323.251</v>
      </c>
      <c r="H24" s="97">
        <v>3036</v>
      </c>
      <c r="I24" s="98">
        <v>297738.163</v>
      </c>
      <c r="J24" s="97">
        <v>8159</v>
      </c>
      <c r="K24" s="98">
        <v>4809278.5</v>
      </c>
      <c r="L24" s="97">
        <v>39064</v>
      </c>
      <c r="M24" s="99">
        <v>6013091.565</v>
      </c>
    </row>
    <row r="25" spans="1:13" ht="15" customHeight="1" thickBot="1">
      <c r="A25" s="107" t="s">
        <v>83</v>
      </c>
      <c r="B25" s="108">
        <f aca="true" t="shared" si="1" ref="B25:M25">SUM(B8:B24)</f>
        <v>834329</v>
      </c>
      <c r="C25" s="109">
        <f t="shared" si="1"/>
        <v>198899165.24687997</v>
      </c>
      <c r="D25" s="110">
        <f t="shared" si="1"/>
        <v>89809</v>
      </c>
      <c r="E25" s="111">
        <f t="shared" si="1"/>
        <v>14918028.911280002</v>
      </c>
      <c r="F25" s="110">
        <f t="shared" si="1"/>
        <v>57170</v>
      </c>
      <c r="G25" s="111">
        <f t="shared" si="1"/>
        <v>10575290.106</v>
      </c>
      <c r="H25" s="110">
        <f t="shared" si="1"/>
        <v>59844</v>
      </c>
      <c r="I25" s="112">
        <f t="shared" si="1"/>
        <v>8149158.290599998</v>
      </c>
      <c r="J25" s="113">
        <f t="shared" si="1"/>
        <v>122689</v>
      </c>
      <c r="K25" s="114">
        <f t="shared" si="1"/>
        <v>79195965.245</v>
      </c>
      <c r="L25" s="110">
        <f t="shared" si="1"/>
        <v>504817</v>
      </c>
      <c r="M25" s="115">
        <f t="shared" si="1"/>
        <v>86060722.694</v>
      </c>
    </row>
    <row r="27" spans="1:10" s="100" customFormat="1" ht="12.75">
      <c r="A27" s="138" t="s">
        <v>84</v>
      </c>
      <c r="B27" s="138"/>
      <c r="C27" s="139"/>
      <c r="D27" s="139"/>
      <c r="E27" s="139"/>
      <c r="F27" s="139"/>
      <c r="G27" s="139"/>
      <c r="H27" s="139"/>
      <c r="I27" s="139"/>
      <c r="J27" s="139"/>
    </row>
    <row r="28" spans="1:10" s="100" customFormat="1" ht="12.75">
      <c r="A28" s="45" t="s">
        <v>85</v>
      </c>
      <c r="B28" s="45"/>
      <c r="C28" s="46"/>
      <c r="D28" s="47"/>
      <c r="E28" s="46"/>
      <c r="F28" s="47"/>
      <c r="G28" s="46"/>
      <c r="H28" s="47"/>
      <c r="I28" s="46"/>
      <c r="J28" s="47"/>
    </row>
    <row r="31" spans="2:13" ht="12.75"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2:13" ht="12.75"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Сейсебаев Жанат Базарбаевич</cp:lastModifiedBy>
  <cp:lastPrinted>2015-02-11T11:30:35Z</cp:lastPrinted>
  <dcterms:created xsi:type="dcterms:W3CDTF">1996-10-08T23:32:33Z</dcterms:created>
  <dcterms:modified xsi:type="dcterms:W3CDTF">2023-06-27T04:53:04Z</dcterms:modified>
  <cp:category/>
  <cp:version/>
  <cp:contentType/>
  <cp:contentStatus/>
</cp:coreProperties>
</file>